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va.warausova\Documents\2022\_PPK\PPKB\vyzva\podpis\"/>
    </mc:Choice>
  </mc:AlternateContent>
  <bookViews>
    <workbookView xWindow="13020" yWindow="0" windowWidth="27870" windowHeight="12885"/>
  </bookViews>
  <sheets>
    <sheet name="rozpočet" sheetId="1" r:id="rId1"/>
    <sheet name="pracovni" sheetId="3" r:id="rId2"/>
    <sheet name="pracovni2" sheetId="9" r:id="rId3"/>
  </sheets>
  <definedNames>
    <definedName name="_xlnm._FilterDatabase" localSheetId="1" hidden="1">pracovni!$D$1:$D$140</definedName>
    <definedName name="_xlnm._FilterDatabase" localSheetId="2" hidden="1">pracovni2!$A$1:$M$539</definedName>
    <definedName name="B.1_Péče_o_přírodní_a_přírodě_blízké_biotopy">pracovni!$D$2:$D$139</definedName>
    <definedName name="B.2_Péče_o_krajinné_prvky">pracovni!$E$2:$E$151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1" i="1" l="1"/>
  <c r="A32" i="1"/>
  <c r="A33" i="1"/>
  <c r="A34" i="1"/>
  <c r="A30" i="1"/>
  <c r="D31" i="1"/>
  <c r="D32" i="1"/>
  <c r="D33" i="1"/>
  <c r="D34" i="1"/>
  <c r="D30" i="1"/>
  <c r="D17" i="1"/>
  <c r="D18" i="1"/>
  <c r="D19" i="1"/>
  <c r="D20" i="1"/>
  <c r="D21" i="1"/>
  <c r="D16" i="1"/>
  <c r="A17" i="1"/>
  <c r="A18" i="1"/>
  <c r="A19" i="1"/>
  <c r="A20" i="1"/>
  <c r="A21" i="1"/>
  <c r="A16" i="1"/>
  <c r="G34" i="1" l="1"/>
  <c r="G33" i="1"/>
  <c r="G32" i="1"/>
  <c r="G31" i="1"/>
  <c r="G30" i="1"/>
  <c r="G36" i="1" l="1"/>
  <c r="G35" i="1"/>
  <c r="G19" i="1"/>
  <c r="G18" i="1"/>
  <c r="G17" i="1" l="1"/>
  <c r="G20" i="1"/>
  <c r="G21" i="1"/>
  <c r="G16" i="1"/>
  <c r="G22" i="1" l="1"/>
  <c r="C9" i="1" s="1"/>
  <c r="G23" i="1"/>
  <c r="D9" i="1" l="1"/>
  <c r="C10" i="1"/>
  <c r="E9" i="1" l="1"/>
  <c r="E10" i="1" s="1"/>
</calcChain>
</file>

<file path=xl/sharedStrings.xml><?xml version="1.0" encoding="utf-8"?>
<sst xmlns="http://schemas.openxmlformats.org/spreadsheetml/2006/main" count="4170" uniqueCount="1311">
  <si>
    <t>Rozpočet žádosti PPK B 2022</t>
  </si>
  <si>
    <t xml:space="preserve">Název projektu: </t>
  </si>
  <si>
    <t>Kód</t>
  </si>
  <si>
    <t>Opatření a činnost</t>
  </si>
  <si>
    <t>Množství</t>
  </si>
  <si>
    <t>M.J.</t>
  </si>
  <si>
    <t>oblast podpory:</t>
  </si>
  <si>
    <t>Dosev, úprava narušeného trávníku</t>
  </si>
  <si>
    <t>Celkem bez DPH</t>
  </si>
  <si>
    <t>Výsadba jehličnanu 40-60 cm</t>
  </si>
  <si>
    <t>Výsadba listnatého keře - kontejnerovaný, vel. více než 100 cm</t>
  </si>
  <si>
    <t>CINNOST</t>
  </si>
  <si>
    <t>DK02a</t>
  </si>
  <si>
    <t>DK03a</t>
  </si>
  <si>
    <t>DK04a</t>
  </si>
  <si>
    <t>DK05a</t>
  </si>
  <si>
    <t>DK06a</t>
  </si>
  <si>
    <t>DK07a</t>
  </si>
  <si>
    <t>DK14a</t>
  </si>
  <si>
    <t>DK08a</t>
  </si>
  <si>
    <t>DK09a</t>
  </si>
  <si>
    <t>DK10a</t>
  </si>
  <si>
    <t>DK01a</t>
  </si>
  <si>
    <t>DK11a</t>
  </si>
  <si>
    <t>DK12a</t>
  </si>
  <si>
    <t>DK15a</t>
  </si>
  <si>
    <t>DK16a</t>
  </si>
  <si>
    <t>DK13a</t>
  </si>
  <si>
    <t>GP01a</t>
  </si>
  <si>
    <t>GP01b</t>
  </si>
  <si>
    <t>GF02b</t>
  </si>
  <si>
    <t>GF02e</t>
  </si>
  <si>
    <t>GF02c</t>
  </si>
  <si>
    <t>GF02d</t>
  </si>
  <si>
    <t>GF02a</t>
  </si>
  <si>
    <t>GF03a</t>
  </si>
  <si>
    <t>GF03b</t>
  </si>
  <si>
    <t>GF03c</t>
  </si>
  <si>
    <t>GF03d</t>
  </si>
  <si>
    <t>GF03e</t>
  </si>
  <si>
    <t>GF01a</t>
  </si>
  <si>
    <t>GF01b</t>
  </si>
  <si>
    <t>GF01c</t>
  </si>
  <si>
    <t>LI02a</t>
  </si>
  <si>
    <t>LI02b</t>
  </si>
  <si>
    <t>LI01a</t>
  </si>
  <si>
    <t>LI01b</t>
  </si>
  <si>
    <t>LI01c</t>
  </si>
  <si>
    <t>LI01d</t>
  </si>
  <si>
    <t>LI01e</t>
  </si>
  <si>
    <t>LI03a</t>
  </si>
  <si>
    <t>LI04a</t>
  </si>
  <si>
    <t>LE01b</t>
  </si>
  <si>
    <t>LE01c</t>
  </si>
  <si>
    <t>LE01d</t>
  </si>
  <si>
    <t>LE02a</t>
  </si>
  <si>
    <t>LE03b</t>
  </si>
  <si>
    <t>LE03a</t>
  </si>
  <si>
    <t>LE04a</t>
  </si>
  <si>
    <t>LE04b</t>
  </si>
  <si>
    <t>LE04c</t>
  </si>
  <si>
    <t>LE21a</t>
  </si>
  <si>
    <t>LE05a</t>
  </si>
  <si>
    <t>LE05b</t>
  </si>
  <si>
    <t>LE05c</t>
  </si>
  <si>
    <t>LE05d</t>
  </si>
  <si>
    <t>LE05g</t>
  </si>
  <si>
    <t>LE05e</t>
  </si>
  <si>
    <t>LE05f</t>
  </si>
  <si>
    <t>LE06a</t>
  </si>
  <si>
    <t>LE07a</t>
  </si>
  <si>
    <t>LE07b</t>
  </si>
  <si>
    <t>LE07c</t>
  </si>
  <si>
    <t>LE07d</t>
  </si>
  <si>
    <t>LE08a</t>
  </si>
  <si>
    <t>LE08b</t>
  </si>
  <si>
    <t>LE09a</t>
  </si>
  <si>
    <t>LE09b</t>
  </si>
  <si>
    <t>LE10a</t>
  </si>
  <si>
    <t>LE11a</t>
  </si>
  <si>
    <t>LE11b</t>
  </si>
  <si>
    <t>LE11c</t>
  </si>
  <si>
    <t>LE12a</t>
  </si>
  <si>
    <t>LE12b</t>
  </si>
  <si>
    <t>LE12c</t>
  </si>
  <si>
    <t>LE13b</t>
  </si>
  <si>
    <t>LE13a</t>
  </si>
  <si>
    <t>LE22a</t>
  </si>
  <si>
    <t>Síje</t>
  </si>
  <si>
    <t>LE14a</t>
  </si>
  <si>
    <t>LE14d</t>
  </si>
  <si>
    <t>LE14b</t>
  </si>
  <si>
    <t>LE14c</t>
  </si>
  <si>
    <t>LE14e</t>
  </si>
  <si>
    <t>LE14f</t>
  </si>
  <si>
    <t>LE14g</t>
  </si>
  <si>
    <t>LE14h</t>
  </si>
  <si>
    <t>LE20a</t>
  </si>
  <si>
    <t>LE20b</t>
  </si>
  <si>
    <t>LE20c</t>
  </si>
  <si>
    <t>LE20d</t>
  </si>
  <si>
    <t>LE20e</t>
  </si>
  <si>
    <t>LE16a</t>
  </si>
  <si>
    <t>LE17a</t>
  </si>
  <si>
    <t>LE17t</t>
  </si>
  <si>
    <t>LE17q</t>
  </si>
  <si>
    <t>LE17s</t>
  </si>
  <si>
    <t>LE17p</t>
  </si>
  <si>
    <t>LE17u</t>
  </si>
  <si>
    <t>LE17r</t>
  </si>
  <si>
    <t>LE17f</t>
  </si>
  <si>
    <t>LE17e</t>
  </si>
  <si>
    <t>LE17g</t>
  </si>
  <si>
    <t>LE17w</t>
  </si>
  <si>
    <t>LE17v</t>
  </si>
  <si>
    <t>LE17y</t>
  </si>
  <si>
    <t>LE17z</t>
  </si>
  <si>
    <t>LE17x</t>
  </si>
  <si>
    <t>LE17h</t>
  </si>
  <si>
    <t>LE17i</t>
  </si>
  <si>
    <t>LE17j</t>
  </si>
  <si>
    <t>LE17k</t>
  </si>
  <si>
    <t>LE17l</t>
  </si>
  <si>
    <t>LE17n</t>
  </si>
  <si>
    <t>LE17m</t>
  </si>
  <si>
    <t>LE17o</t>
  </si>
  <si>
    <t>LE17c</t>
  </si>
  <si>
    <t>LE17b</t>
  </si>
  <si>
    <t>LE17d</t>
  </si>
  <si>
    <t>LE19b</t>
  </si>
  <si>
    <t>LE15i</t>
  </si>
  <si>
    <t>LE15j</t>
  </si>
  <si>
    <t>MN01a</t>
  </si>
  <si>
    <t>MN02b</t>
  </si>
  <si>
    <t>MN03c</t>
  </si>
  <si>
    <t>MN04a</t>
  </si>
  <si>
    <t>MN04b</t>
  </si>
  <si>
    <t>MN04d</t>
  </si>
  <si>
    <t>MN04e</t>
  </si>
  <si>
    <t>MN04f</t>
  </si>
  <si>
    <t>MN04g</t>
  </si>
  <si>
    <t>MN04h</t>
  </si>
  <si>
    <t>MN04i</t>
  </si>
  <si>
    <t>MN04j</t>
  </si>
  <si>
    <t>MN04k</t>
  </si>
  <si>
    <t>MN04l</t>
  </si>
  <si>
    <t>MN04m</t>
  </si>
  <si>
    <t>MN05a</t>
  </si>
  <si>
    <t>MN06a</t>
  </si>
  <si>
    <t>MN07a</t>
  </si>
  <si>
    <t>MN07b</t>
  </si>
  <si>
    <t>MN08a</t>
  </si>
  <si>
    <t>MN09a</t>
  </si>
  <si>
    <t>MN10a</t>
  </si>
  <si>
    <t>MN11a</t>
  </si>
  <si>
    <t>MN12a</t>
  </si>
  <si>
    <t>MN12b</t>
  </si>
  <si>
    <t>MN12c</t>
  </si>
  <si>
    <t>MN12d</t>
  </si>
  <si>
    <t>MN12e</t>
  </si>
  <si>
    <t>MN12f</t>
  </si>
  <si>
    <t>MN12g</t>
  </si>
  <si>
    <t>MN12h</t>
  </si>
  <si>
    <t>MN12i</t>
  </si>
  <si>
    <t>MN12j</t>
  </si>
  <si>
    <t>MN13a</t>
  </si>
  <si>
    <t>MN14a</t>
  </si>
  <si>
    <t>MN15a</t>
  </si>
  <si>
    <t>NI01a</t>
  </si>
  <si>
    <t>NI01b</t>
  </si>
  <si>
    <t>NI01c</t>
  </si>
  <si>
    <t>NI02a</t>
  </si>
  <si>
    <t>NI13a</t>
  </si>
  <si>
    <t>NI13b</t>
  </si>
  <si>
    <t>NI14a</t>
  </si>
  <si>
    <t>NI14b</t>
  </si>
  <si>
    <t>NI14c</t>
  </si>
  <si>
    <t>NI03g</t>
  </si>
  <si>
    <t>NI03c</t>
  </si>
  <si>
    <t>NI03b</t>
  </si>
  <si>
    <t>NI03d</t>
  </si>
  <si>
    <t>NI03e</t>
  </si>
  <si>
    <t>NI03a</t>
  </si>
  <si>
    <t>NI03f</t>
  </si>
  <si>
    <t>NI05a</t>
  </si>
  <si>
    <t>NI06a</t>
  </si>
  <si>
    <t>NI06b</t>
  </si>
  <si>
    <t>NI07a</t>
  </si>
  <si>
    <t>NI08a</t>
  </si>
  <si>
    <t>NI08b</t>
  </si>
  <si>
    <t>NI08c</t>
  </si>
  <si>
    <t>NI08d</t>
  </si>
  <si>
    <t>NI08e</t>
  </si>
  <si>
    <t>NI08f</t>
  </si>
  <si>
    <t>NI08g</t>
  </si>
  <si>
    <t>NI08h</t>
  </si>
  <si>
    <t>NI08i</t>
  </si>
  <si>
    <t>NI08j</t>
  </si>
  <si>
    <t>NI08k</t>
  </si>
  <si>
    <t>NI08l</t>
  </si>
  <si>
    <t>NI08m</t>
  </si>
  <si>
    <t>NI08n</t>
  </si>
  <si>
    <t>NI08o</t>
  </si>
  <si>
    <t>NI08p</t>
  </si>
  <si>
    <t>NI09a</t>
  </si>
  <si>
    <t>NI09b</t>
  </si>
  <si>
    <t>NI09c</t>
  </si>
  <si>
    <t>NI09d</t>
  </si>
  <si>
    <t>NI09e</t>
  </si>
  <si>
    <t>NI09f</t>
  </si>
  <si>
    <t>NI10g</t>
  </si>
  <si>
    <t>NI10h</t>
  </si>
  <si>
    <t>NI10i</t>
  </si>
  <si>
    <t>NI11a</t>
  </si>
  <si>
    <t>NI12a</t>
  </si>
  <si>
    <t>NI12b</t>
  </si>
  <si>
    <t>NI12c</t>
  </si>
  <si>
    <t>NI12d</t>
  </si>
  <si>
    <t>OC01a</t>
  </si>
  <si>
    <t>OC01d</t>
  </si>
  <si>
    <t>OC01e</t>
  </si>
  <si>
    <t>OC02a</t>
  </si>
  <si>
    <t>OC02b</t>
  </si>
  <si>
    <t>OC02c</t>
  </si>
  <si>
    <t>OC02d</t>
  </si>
  <si>
    <t>OC02e</t>
  </si>
  <si>
    <t>OC02f</t>
  </si>
  <si>
    <t>OC03a</t>
  </si>
  <si>
    <t>OC03b</t>
  </si>
  <si>
    <t>OC03c</t>
  </si>
  <si>
    <t>OC03d</t>
  </si>
  <si>
    <t>OC03e</t>
  </si>
  <si>
    <t>OC03f</t>
  </si>
  <si>
    <t>OC03g</t>
  </si>
  <si>
    <t>OC03h</t>
  </si>
  <si>
    <t>OC03i</t>
  </si>
  <si>
    <t>OC03j</t>
  </si>
  <si>
    <t>OC03k</t>
  </si>
  <si>
    <t>OC04a</t>
  </si>
  <si>
    <t>OC05a</t>
  </si>
  <si>
    <t>OC05b</t>
  </si>
  <si>
    <t>PD01a</t>
  </si>
  <si>
    <t>PD01b</t>
  </si>
  <si>
    <t>PD01c</t>
  </si>
  <si>
    <t>PD01d</t>
  </si>
  <si>
    <t>PD02a</t>
  </si>
  <si>
    <t>PD02b</t>
  </si>
  <si>
    <t>PD02c</t>
  </si>
  <si>
    <t>PD04a</t>
  </si>
  <si>
    <t>PD05a</t>
  </si>
  <si>
    <t>Dosev</t>
  </si>
  <si>
    <t>PD05b</t>
  </si>
  <si>
    <t>PD05c</t>
  </si>
  <si>
    <t>PD05d</t>
  </si>
  <si>
    <t>Vypouštění</t>
  </si>
  <si>
    <t>PD05e</t>
  </si>
  <si>
    <t>Výsadba</t>
  </si>
  <si>
    <t>PD06a</t>
  </si>
  <si>
    <t>PD06b</t>
  </si>
  <si>
    <t>PD06c</t>
  </si>
  <si>
    <t>PD03a</t>
  </si>
  <si>
    <t>PD03b</t>
  </si>
  <si>
    <t>PD03c</t>
  </si>
  <si>
    <t>PD03d</t>
  </si>
  <si>
    <t>PD07a</t>
  </si>
  <si>
    <t>Plašič</t>
  </si>
  <si>
    <t>PD08e</t>
  </si>
  <si>
    <t>PD08b</t>
  </si>
  <si>
    <t>PD08c</t>
  </si>
  <si>
    <t>PD08a</t>
  </si>
  <si>
    <t>PD08m</t>
  </si>
  <si>
    <t>PD08f</t>
  </si>
  <si>
    <t>PD08g</t>
  </si>
  <si>
    <t>PD08h</t>
  </si>
  <si>
    <t>PD08d</t>
  </si>
  <si>
    <t>PD08i</t>
  </si>
  <si>
    <t>PD08j</t>
  </si>
  <si>
    <t>PD08k</t>
  </si>
  <si>
    <t>PD08l</t>
  </si>
  <si>
    <t>PD09a</t>
  </si>
  <si>
    <t>PD10a</t>
  </si>
  <si>
    <t>PD10b</t>
  </si>
  <si>
    <t>PD10c</t>
  </si>
  <si>
    <t>PD10d</t>
  </si>
  <si>
    <t>PD10e</t>
  </si>
  <si>
    <t>VE03c</t>
  </si>
  <si>
    <t>VE03d</t>
  </si>
  <si>
    <t>VE03b</t>
  </si>
  <si>
    <t>VE04a</t>
  </si>
  <si>
    <t>VE15a</t>
  </si>
  <si>
    <t>VE15b</t>
  </si>
  <si>
    <t>VE05a</t>
  </si>
  <si>
    <t>VE06a</t>
  </si>
  <si>
    <t>VE06b</t>
  </si>
  <si>
    <t>VE06c</t>
  </si>
  <si>
    <t>VE06d</t>
  </si>
  <si>
    <t>VE06e</t>
  </si>
  <si>
    <t>VE14a</t>
  </si>
  <si>
    <t>VE14b</t>
  </si>
  <si>
    <t>VE14i</t>
  </si>
  <si>
    <t>VE14c</t>
  </si>
  <si>
    <t>VE14d</t>
  </si>
  <si>
    <t>VE14e</t>
  </si>
  <si>
    <t>VE14f</t>
  </si>
  <si>
    <t>VE07a</t>
  </si>
  <si>
    <t>VE07b</t>
  </si>
  <si>
    <t>VE07c</t>
  </si>
  <si>
    <t>VE07d</t>
  </si>
  <si>
    <t>VE07e</t>
  </si>
  <si>
    <t>VE07f</t>
  </si>
  <si>
    <t>VE07h</t>
  </si>
  <si>
    <t>VE08a</t>
  </si>
  <si>
    <t>VE08b</t>
  </si>
  <si>
    <t>VE08c</t>
  </si>
  <si>
    <t>VE08d</t>
  </si>
  <si>
    <t>VE09a</t>
  </si>
  <si>
    <t>VE09b</t>
  </si>
  <si>
    <t>VE09c</t>
  </si>
  <si>
    <t>VE09d</t>
  </si>
  <si>
    <t>VE13a</t>
  </si>
  <si>
    <t>VE13b</t>
  </si>
  <si>
    <t>VE13c</t>
  </si>
  <si>
    <t>VE10b</t>
  </si>
  <si>
    <t>VE10c</t>
  </si>
  <si>
    <t>VE10d</t>
  </si>
  <si>
    <t>VE10e</t>
  </si>
  <si>
    <t>VE10j</t>
  </si>
  <si>
    <t>VE10f</t>
  </si>
  <si>
    <t>VE10g</t>
  </si>
  <si>
    <t>VE10h</t>
  </si>
  <si>
    <t>VE10i</t>
  </si>
  <si>
    <t>VE02b</t>
  </si>
  <si>
    <t>VE02c</t>
  </si>
  <si>
    <t>VE11a</t>
  </si>
  <si>
    <t>VE11b</t>
  </si>
  <si>
    <t>VE12a</t>
  </si>
  <si>
    <t>ZE01c</t>
  </si>
  <si>
    <t>ZE01d</t>
  </si>
  <si>
    <t>ZE01e</t>
  </si>
  <si>
    <t>ZE01f</t>
  </si>
  <si>
    <t>ZE01g</t>
  </si>
  <si>
    <t>ZE01h</t>
  </si>
  <si>
    <t>ZE01b</t>
  </si>
  <si>
    <t>ZE01a</t>
  </si>
  <si>
    <t>ZE02b</t>
  </si>
  <si>
    <t>ZE02c</t>
  </si>
  <si>
    <t>ZE02d</t>
  </si>
  <si>
    <t>ZE02a</t>
  </si>
  <si>
    <t>ZE02h</t>
  </si>
  <si>
    <t>ZE02i</t>
  </si>
  <si>
    <t>ZE02j</t>
  </si>
  <si>
    <t>ZE02k</t>
  </si>
  <si>
    <t>ZE02l</t>
  </si>
  <si>
    <t>ZE02m</t>
  </si>
  <si>
    <t>ZE02f</t>
  </si>
  <si>
    <t>ZE02g</t>
  </si>
  <si>
    <t>ZE02p</t>
  </si>
  <si>
    <t>ZE02n</t>
  </si>
  <si>
    <t>ZE02q</t>
  </si>
  <si>
    <t>ZE02o</t>
  </si>
  <si>
    <t>ZE02r</t>
  </si>
  <si>
    <t>ZE02s</t>
  </si>
  <si>
    <t>ZE02t</t>
  </si>
  <si>
    <t>ZE02e</t>
  </si>
  <si>
    <t>ZE02u</t>
  </si>
  <si>
    <t>ZE02v</t>
  </si>
  <si>
    <t>ZE02w</t>
  </si>
  <si>
    <t>ZE02x</t>
  </si>
  <si>
    <t>ZE02y</t>
  </si>
  <si>
    <t>ZE03a</t>
  </si>
  <si>
    <t>ZE03b</t>
  </si>
  <si>
    <t>ZE03c</t>
  </si>
  <si>
    <t>ZE03d</t>
  </si>
  <si>
    <t>ZE03e</t>
  </si>
  <si>
    <t>ZE03f</t>
  </si>
  <si>
    <t>ZE03g</t>
  </si>
  <si>
    <t>ZE03h</t>
  </si>
  <si>
    <t>ZE03i</t>
  </si>
  <si>
    <t>ZE03j</t>
  </si>
  <si>
    <t>oblasti_podpory</t>
  </si>
  <si>
    <t>B.2_Péče_o_krajinné_prvky</t>
  </si>
  <si>
    <t>Zpracování havarijního plánu</t>
  </si>
  <si>
    <t>Zpracování investičního záměru</t>
  </si>
  <si>
    <t>Zpracování koncepce pro práci s veřejností</t>
  </si>
  <si>
    <t>Zpracování lesního hospodářského plánu/osnovy</t>
  </si>
  <si>
    <t>Zpracování manipulačního řádu, povolení nakládání s vodami</t>
  </si>
  <si>
    <t>Zpracování plánu péče vč. změny</t>
  </si>
  <si>
    <t>Zpracování plánů ÚSES</t>
  </si>
  <si>
    <t>Podklad pro plán péče vyjma IP</t>
  </si>
  <si>
    <t>Zpracování povodňového plánu</t>
  </si>
  <si>
    <t>Zpracování preventivního hodnocení krajinného rázu</t>
  </si>
  <si>
    <t>Zpracování akčního plánu, záchranného programu, programu péče</t>
  </si>
  <si>
    <t>Zpracování souhrnu doporučených opatření</t>
  </si>
  <si>
    <t>Zpracování studie</t>
  </si>
  <si>
    <t>Zpracování studie systémů sídelní zeleně</t>
  </si>
  <si>
    <t>Zpracování územní studie krajiny</t>
  </si>
  <si>
    <t>Výkon TBD</t>
  </si>
  <si>
    <t>Stabilizace lomových bodů mezníkem</t>
  </si>
  <si>
    <t>Zaměření, vytyčení a vyhotovení geometrického plánu nebo záznamu podrobného měření změn</t>
  </si>
  <si>
    <t>Čištění skalní stěny geologického odkryvu</t>
  </si>
  <si>
    <t>Obnova minerálního pramene</t>
  </si>
  <si>
    <t>Odstranění suti</t>
  </si>
  <si>
    <t>Odstraňování nápisů ze skal</t>
  </si>
  <si>
    <t>Údržba značení a číslování stratotypu (stratotypy a parastratotypy)</t>
  </si>
  <si>
    <t>Čištění ponorů</t>
  </si>
  <si>
    <t>Čištění prostor jeskyní</t>
  </si>
  <si>
    <t>Čištění skalních stěn nad vstupy do zpřístupněných jeskyní</t>
  </si>
  <si>
    <t>Čištění závrtů</t>
  </si>
  <si>
    <t>Čištění zpřístupněných jeskyní</t>
  </si>
  <si>
    <t>Ruční dolamování v rostlé skále</t>
  </si>
  <si>
    <t>Ruční vyklízení kamenné sutě a zeminy</t>
  </si>
  <si>
    <t>Citlivé odstranění (odtěžení) nestabilních skalních bloků</t>
  </si>
  <si>
    <t>Kotvení nestabilních skalních bloků</t>
  </si>
  <si>
    <t>Odstranění kamenů ze skalního svahu</t>
  </si>
  <si>
    <t>Likvidace bezobratlých individuální</t>
  </si>
  <si>
    <t>Likvidace bezobratlých plošná</t>
  </si>
  <si>
    <t>Likvidace bylin</t>
  </si>
  <si>
    <t>Nátěr herbicidu na kmen/na řez plochu dřeviny</t>
  </si>
  <si>
    <t>Vyrývání bylin a dřevin</t>
  </si>
  <si>
    <t>Vytrhávání bylin a dřevin</t>
  </si>
  <si>
    <t>Likvidace savců</t>
  </si>
  <si>
    <t>Slovení a likvidace invazních ryb</t>
  </si>
  <si>
    <t>Asanace kůrovcové hmoty chemickým postřikem</t>
  </si>
  <si>
    <t>Asanace kůrovcové hmoty loupáním</t>
  </si>
  <si>
    <t>Asanace kůrovcové hmoty loupáním nastojato</t>
  </si>
  <si>
    <t>Instalace feromonového lapače</t>
  </si>
  <si>
    <t>Chemická likvidace buřeně - plošně</t>
  </si>
  <si>
    <t>Chemická ochrana proti výmladnosti nežádoucích dřevin - bodová aplikace</t>
  </si>
  <si>
    <t>Nátěr kmenů repelenty proti loupání</t>
  </si>
  <si>
    <t>Nátěr terminálů repelenty proti ohryzu</t>
  </si>
  <si>
    <t>Použití pachových ohradníků</t>
  </si>
  <si>
    <t>Chemické ošetření DB proti houbovým patogenům</t>
  </si>
  <si>
    <t>Instalace individuální ochrany - drátěná uzlíková pletiva</t>
  </si>
  <si>
    <t>Instalace individuální ochrany - dřevěné oplůtky či bednění</t>
  </si>
  <si>
    <t>Instalace individuální ochrany - koudel, ovčí rouno, kroužky a pod.</t>
  </si>
  <si>
    <t>Instalace individuální ochrany - ochrana kmene ovazy</t>
  </si>
  <si>
    <t>Instalace individuální ochrany - ochrana kmene plastovými pletivy</t>
  </si>
  <si>
    <t>Instalace individuální ochrany - plastová pletiva/tubusy do 150 cm</t>
  </si>
  <si>
    <t>Instalace individuální ochrany - tubus do 170 cm</t>
  </si>
  <si>
    <t>Kontrola feromonového lapače/lapáku</t>
  </si>
  <si>
    <t>Prořezávky jehličnaté + listnaté</t>
  </si>
  <si>
    <t>Prostřihávky jehličnaté + listnaté</t>
  </si>
  <si>
    <t>Těžba mýtní</t>
  </si>
  <si>
    <t>Těžba předmýtní</t>
  </si>
  <si>
    <t>Likvidace individuální ochrany</t>
  </si>
  <si>
    <t>Likvidace oplocenky</t>
  </si>
  <si>
    <t>Ošlapávání sazenic</t>
  </si>
  <si>
    <t>Ožin - celoplošně</t>
  </si>
  <si>
    <t>Položení lapáku</t>
  </si>
  <si>
    <t>Přibližování a vyklizování - kůň</t>
  </si>
  <si>
    <t>Přibližování a vyklizování - lanovka</t>
  </si>
  <si>
    <t>Přibližování a vyklizování - mechanizace (UKT, SLKT)</t>
  </si>
  <si>
    <t>Mechanizovaná příprava plochy k obnově</t>
  </si>
  <si>
    <t>Ruční příprava plochy k přirozené obnově - odstranění buřeně a klestu</t>
  </si>
  <si>
    <t>Sběr osiva - drobná semena z plachet</t>
  </si>
  <si>
    <t>Sběr osiva - velká semena ze země</t>
  </si>
  <si>
    <t>Sběr osiva - ze stromu - jehličnan</t>
  </si>
  <si>
    <t>Sběr osiva - ze stromu - listnáč</t>
  </si>
  <si>
    <t>Tvorba drátěné oplocenky 160 cm</t>
  </si>
  <si>
    <t>Tvorba drátěné oplocenky 180 cm</t>
  </si>
  <si>
    <t>Tvorba drátěné oplocenky 200 cm</t>
  </si>
  <si>
    <t>Tvorba drátěné oplocenky 220 cm</t>
  </si>
  <si>
    <t>Tvorba dřevěné oplocenky 160 cm</t>
  </si>
  <si>
    <t>Tvorba dřevěné oplocenky 180 cm</t>
  </si>
  <si>
    <t>Tvorba dřevěné oplocenky 200 cm a více</t>
  </si>
  <si>
    <t>Tvorba oplocenky na kovových nosnících z uzlíkového pletiva 200 cm</t>
  </si>
  <si>
    <t>Tvorba oplocenky na kovových nosnících ze svařovaného pletiva 200 cm</t>
  </si>
  <si>
    <t>Pastva v lese</t>
  </si>
  <si>
    <t>Snížení zakmenění lesního porostu</t>
  </si>
  <si>
    <t>Vyhrabávání hrabanky</t>
  </si>
  <si>
    <t>Zásahy ve prospěch nízkého lesa</t>
  </si>
  <si>
    <t>Zásahy ve prospěch středního lesa</t>
  </si>
  <si>
    <t>Instalace trvalé individuální ochrany ze svařovaného pletiva</t>
  </si>
  <si>
    <t>Výsadba, dosadba, podsadba - nestandardní sadební materiál</t>
  </si>
  <si>
    <t>Výsadba, dosadba, podsadba, JD, krytokořenné - 36-50 cm - kontejnery</t>
  </si>
  <si>
    <t>Výsadba, dosadba, podsadba, JD, krytokořenné - 36-50 cm - sadbovače</t>
  </si>
  <si>
    <t>Výsadba, dosadba, podsadba, JD, krytokořenné - do 35 cm - kontejnery</t>
  </si>
  <si>
    <t>Výsadba, dosadba, podsadba, JD, krytokořenné - do 35 cm - sadbovače</t>
  </si>
  <si>
    <t>Výsadba, dosadba, podsadba, JD, krytokořenné - více než 50 cm - kontejnery</t>
  </si>
  <si>
    <t>Výsadba, dosadba, podsadba, JD, krytokořenné - více než 50 cm - sadbovače</t>
  </si>
  <si>
    <t>Výsadba, dosadba, podsadba, JD, prostokořenné - 26-50 cm</t>
  </si>
  <si>
    <t>Výsadba, dosadba, podsadba, JD, prostokořenné - do 25 cm</t>
  </si>
  <si>
    <t>Výsadba, dosadba, podsadba, JD, prostokořenné - více než 50 cm</t>
  </si>
  <si>
    <t>Výsadba, dosadba, podsadba, listnaté, krytokořenné - 51-70 cm - sadbovače</t>
  </si>
  <si>
    <t>Výsadba, dosadba, podsadba, listnaté, krytokořenné - do 50 cm - sadbovače</t>
  </si>
  <si>
    <t>Výsadba, dosadba, podsadba, listnaté, krytokořenné - do 70 cm - kontejnery</t>
  </si>
  <si>
    <t>Výsadba, dosadba, podsadba, listnaté, prostokořenné - 15-25 cm</t>
  </si>
  <si>
    <t>Výsadba, dosadba, podsadba, listnaté, prostokořenné - 26-35 cm</t>
  </si>
  <si>
    <t>Výsadba, dosadba, podsadba, listnaté, prostokořenné - 36-50 cm</t>
  </si>
  <si>
    <t>Výsadba, dosadba, podsadba, listnaté, prostokořenné - 51-70 cm</t>
  </si>
  <si>
    <t>Výsadba, dosadba, podsadba, listnaté, prostokořenné - více než 70 cm</t>
  </si>
  <si>
    <t>Výsadba, dosadba, podsadba, SM, BO, krytokořenné - do 50 cm - kontejnery</t>
  </si>
  <si>
    <t>Výsadba, dosadba, podsadba, SM, BO, krytokořenné - do 50 cm - sadbovače</t>
  </si>
  <si>
    <t>Výsadba, dosadba, podsadba, SM, BO, prostokořenné - 36-50 cm</t>
  </si>
  <si>
    <t>Výsadba, dosadba, podsadba, SM, BO, prostokořenné - do 35 cm</t>
  </si>
  <si>
    <t>Výsadba, dosadba, podsadba, SM, BO, prostokořenné - více než 50 cm</t>
  </si>
  <si>
    <t>Vyvážení vyvážecí soupravou</t>
  </si>
  <si>
    <t>Vyzvednutí semenáčků/sazenic z náletu</t>
  </si>
  <si>
    <t>Štěpkování klestu</t>
  </si>
  <si>
    <t>Úklid klestu do hromad a valů bez pálení</t>
  </si>
  <si>
    <t>Provedení bioindikačních testů</t>
  </si>
  <si>
    <t>Fyzikální či chemická analýza</t>
  </si>
  <si>
    <t>Geologický či geomorfologický průzkum</t>
  </si>
  <si>
    <t>Inventarizační průzkum - cévnaté rostliny</t>
  </si>
  <si>
    <t>Inventarizační průzkum - geologie</t>
  </si>
  <si>
    <t>Inventarizační průzkum - hmyz (každý zpracovaný řád mimo brouků)</t>
  </si>
  <si>
    <t>Inventarizační průzkum - houby</t>
  </si>
  <si>
    <t>Inventarizační průzkum - korýši</t>
  </si>
  <si>
    <t>Inventarizační průzkum - lišejníky</t>
  </si>
  <si>
    <t>Inventarizační průzkum - mechy</t>
  </si>
  <si>
    <t>Inventarizační průzkum - obojživelníci</t>
  </si>
  <si>
    <t>Inventarizační průzkum - pavouci, měkkýši</t>
  </si>
  <si>
    <t>Inventarizační průzkum - plazi</t>
  </si>
  <si>
    <t>Inventarizační průzkum - ptáci, savci</t>
  </si>
  <si>
    <t>Inventarizační průzkum - ryby</t>
  </si>
  <si>
    <t>Inventarizační průzkum - vegetace</t>
  </si>
  <si>
    <t>Mapování/monitoring druhů</t>
  </si>
  <si>
    <t>Mapování biotopů</t>
  </si>
  <si>
    <t>Mapování invazních druhů rostlin</t>
  </si>
  <si>
    <t>Mapování invazních druhů živočichů</t>
  </si>
  <si>
    <t>Měření dataloggery</t>
  </si>
  <si>
    <t>Monitoring biotopů</t>
  </si>
  <si>
    <t>Monitoring efektivity péče</t>
  </si>
  <si>
    <t>Monitoring návštěvnosti</t>
  </si>
  <si>
    <t>Monitoring přírodě blízkého přechodu do 150 m²</t>
  </si>
  <si>
    <t>Monitoring přírodě blízkého přechodu do 220 m²</t>
  </si>
  <si>
    <t>Monitoring přírodě blízkého přechodu do 500 m²</t>
  </si>
  <si>
    <t>Monitoring přírodě blízkého přechodu do 80 m²</t>
  </si>
  <si>
    <t>Monitoring přírodě blízkého přechodu nad 500 m²</t>
  </si>
  <si>
    <t>Monitoring technického/kombinovaného přechodu do 20 m délky</t>
  </si>
  <si>
    <t>Monitoring technického/kombinovaného přechodu do 40 m délky</t>
  </si>
  <si>
    <t>Monitoring technického/kombinovaného přechodu do 60 m délky</t>
  </si>
  <si>
    <t>Monitoring technického/kombinovaného přechodu do 80 m délky</t>
  </si>
  <si>
    <t>Monitoring technického/kombinovaného přechodu nad 80 m délky</t>
  </si>
  <si>
    <t>Monitoring zmírňujících opatření v dopravní síti</t>
  </si>
  <si>
    <t>Přístrojové hodnocení stromů</t>
  </si>
  <si>
    <t>Vizuální hodnocení stromů</t>
  </si>
  <si>
    <t>Instalace malého dřevěného informačního panelu</t>
  </si>
  <si>
    <t>Instalace velkého dřevěného informačního panelu</t>
  </si>
  <si>
    <t>Pořízení dočasného stojanu</t>
  </si>
  <si>
    <t>Vytvoření interaktivního prvku</t>
  </si>
  <si>
    <t>Zřízení informačního střediska</t>
  </si>
  <si>
    <t>Zřízení návštěvnického střediska</t>
  </si>
  <si>
    <t>Odstranění skládky</t>
  </si>
  <si>
    <t>Odstranění stavebního objektu</t>
  </si>
  <si>
    <t>Plošný sběr odpadků</t>
  </si>
  <si>
    <t>Pořízení propagačních předmětů</t>
  </si>
  <si>
    <t>Seminář, vycházka, akce pro veřejnost</t>
  </si>
  <si>
    <t>Vytvoření brožury</t>
  </si>
  <si>
    <t>Vytvoření filmu 2D</t>
  </si>
  <si>
    <t>Vytvoření filmu 3D</t>
  </si>
  <si>
    <t>Vytvoření letáku</t>
  </si>
  <si>
    <t>Vytvoření prezentace na internetu</t>
  </si>
  <si>
    <t>Výstavba pozorovatelny</t>
  </si>
  <si>
    <t>Příspěvek na provoz domu přírody</t>
  </si>
  <si>
    <t>Příspěvek na provoz informačního střediska</t>
  </si>
  <si>
    <t>Pořízení ukazatele, označníku</t>
  </si>
  <si>
    <t>Tvorba dřevěného schodiště</t>
  </si>
  <si>
    <t>Tvorba dřevěného zábradlí</t>
  </si>
  <si>
    <t>Tvorba mlatové nebo štěrkové stezky</t>
  </si>
  <si>
    <t>Tvorba mola, mostu</t>
  </si>
  <si>
    <t>Tvorba oplocení</t>
  </si>
  <si>
    <t>Tvorba palisády</t>
  </si>
  <si>
    <t>Tvorba povalového chodníku</t>
  </si>
  <si>
    <t>Tvorba svodnice</t>
  </si>
  <si>
    <t>Tvorba štětovaného chodníku</t>
  </si>
  <si>
    <t>Tvorba terénního stupně</t>
  </si>
  <si>
    <t>Tvorba železného zábradlí</t>
  </si>
  <si>
    <t>Zabezpečení tras</t>
  </si>
  <si>
    <t>Zamezení vjezdu mechanickou zábranou</t>
  </si>
  <si>
    <t>Zamezení vjezdu závorou</t>
  </si>
  <si>
    <t>Zamezení vstupu mříží nebo jinou bodovou zábranou</t>
  </si>
  <si>
    <t>Značení trasy</t>
  </si>
  <si>
    <t>Tvorba a obnova dvoutyčového ocelového zábradlí v jeskyních</t>
  </si>
  <si>
    <t>Tvorba a obnova chodníků a lávek v jeskyních z nerezové oceli či kompozitového materiálu</t>
  </si>
  <si>
    <t>Tvorba trasy v podzemí</t>
  </si>
  <si>
    <t>Tvorba vstupního zařízení/uzávěry</t>
  </si>
  <si>
    <t>Výstavba betonového chodníku nebo schodiště v jeskyních vč. zábradlí</t>
  </si>
  <si>
    <t>Výstavba nebo obnova záchytných jímek a filtrů oplachové vody</t>
  </si>
  <si>
    <t>Pořízení koše</t>
  </si>
  <si>
    <t>Pořízení lavice, stolu s lavicí, stojanu na kola</t>
  </si>
  <si>
    <t>Výstavba přístřešku</t>
  </si>
  <si>
    <t>Vybudování vyhlídky</t>
  </si>
  <si>
    <t>Doplnění hraničního kůlu</t>
  </si>
  <si>
    <t>Instalace smaltovaných piktogramů</t>
  </si>
  <si>
    <t>Instalace tabulového značení (hraničník nízký bez státního znaku)</t>
  </si>
  <si>
    <t>Instalace tabulového značení ZCHÚ</t>
  </si>
  <si>
    <t>Vytvoření pruhového značení</t>
  </si>
  <si>
    <t>Omezení mýtních těžeb v lesním porostu</t>
  </si>
  <si>
    <t>Vyloučení hospodaření na orné půdě</t>
  </si>
  <si>
    <t>Vyloučení hospodaření na travních porostech</t>
  </si>
  <si>
    <t>Mimořádné nebo nákladově náročnější opatření v lese</t>
  </si>
  <si>
    <t>Omezení hospodaření v lese dle vyhlášky 55/1999 Sb.</t>
  </si>
  <si>
    <t>Omezení výše těžeb při tvorbě LHP</t>
  </si>
  <si>
    <t>Ponechání jednotlivých stromů do rozpadu (výstavky)</t>
  </si>
  <si>
    <t>Ponechání ležícího dřeva po těžbě do rozpadu</t>
  </si>
  <si>
    <t>Prodloužení obmýtí lesního porostu</t>
  </si>
  <si>
    <t>Vlastní výpočet omezení v lese</t>
  </si>
  <si>
    <t>Změna skladby dřevin lesního porostu</t>
  </si>
  <si>
    <t>Částečné omezení hospodaření na orné půdě</t>
  </si>
  <si>
    <t>Částečné omezení hospodaření v sadech, vinicích a chmelnicích</t>
  </si>
  <si>
    <t>Další omezení hospodaření na travních porostech</t>
  </si>
  <si>
    <t>Mimořádné nebo nákladově náročnější opatření</t>
  </si>
  <si>
    <t>Omezení zemědělského hospodaření - vlastní výpočet žadatele (§4, odst.4)</t>
  </si>
  <si>
    <t>Posun termínu seče</t>
  </si>
  <si>
    <t>Snížení zatížení dobytčími jednotkami</t>
  </si>
  <si>
    <t>Trvalé zatravnění na orné půdě (TTP na OP)</t>
  </si>
  <si>
    <t>Zákaz hnojení a používání tekutých odpadů na travních porostech</t>
  </si>
  <si>
    <t>Zákaz přísevu a obnovy travních porostů</t>
  </si>
  <si>
    <t>Zamezení vstupu hospodářských zvířat</t>
  </si>
  <si>
    <t>Plocha dočasně bez návrhu</t>
  </si>
  <si>
    <t>Ponechání lesního porostu bez těžby a odvozu dřeva</t>
  </si>
  <si>
    <t>Samovolný vývoj dle vyhlášky č. 45/2018 Sb.</t>
  </si>
  <si>
    <t>Instalace budky pro drobné ptáky</t>
  </si>
  <si>
    <t>Instalace budky pro větší druhy ptáků a pro netopýry</t>
  </si>
  <si>
    <t>Instalace speciálních typů budek</t>
  </si>
  <si>
    <t>Kontrola a údržba hnízdišť ohrožených druhů ptáků</t>
  </si>
  <si>
    <t>Instalace odsedávky pro dravce</t>
  </si>
  <si>
    <t>Pořízení hnízdní podložky pro velké druhy (čáp bílý, čáp černý, orel mořský)</t>
  </si>
  <si>
    <t>Výstavba hnízdní stěny</t>
  </si>
  <si>
    <t>Vytvoření klecové ochrany jednotlivých rostlin či skupin rostlin</t>
  </si>
  <si>
    <t>Podpora populace ZCHD</t>
  </si>
  <si>
    <t>Tkáňová kultura, kultivace, pěstování, chov v zajetí, uchovávání vzorků (semena, DNA) v genobance</t>
  </si>
  <si>
    <t>Instalace trvalé bariéry pro obojživelníky a plazy</t>
  </si>
  <si>
    <t>Zviditelnění protihlukových stěn budov</t>
  </si>
  <si>
    <t>Zviditelnění transparentních protihlukových stěn</t>
  </si>
  <si>
    <t>Iniciace tvorby biotopu na dřevinách</t>
  </si>
  <si>
    <t>Kontrola a údržba lokalit netopýrů</t>
  </si>
  <si>
    <t>Ostraha lokalit ohrožených druhů</t>
  </si>
  <si>
    <t>Úprava bezlesí ve prospěch konkrétních jedinců druhů (obsekávání, pletí)</t>
  </si>
  <si>
    <t>Vytvoření plovoucího ostrovu</t>
  </si>
  <si>
    <t>Pořízení a instalace elektrického vodiče</t>
  </si>
  <si>
    <t>Pořízení fotopasti</t>
  </si>
  <si>
    <t>Pořízení kolečka s navijákem pro ohrady</t>
  </si>
  <si>
    <t>Pořízení optických bariér (nevodivá páska, zradidla)</t>
  </si>
  <si>
    <t>Pořízení pevného oplocení (z pletiva, víceřadé s elektrickým ohradníkem, kombinované)</t>
  </si>
  <si>
    <t>Pořízení přídavného navijáku za traktor pro ohrady</t>
  </si>
  <si>
    <t>Pořízení psa pasteveckého plemene</t>
  </si>
  <si>
    <t>Pořízení SMS alarmu</t>
  </si>
  <si>
    <t>Pořízení víceřadého přenosného oplocení elektrického ohradníku</t>
  </si>
  <si>
    <t>Pořízení vodivé sítě</t>
  </si>
  <si>
    <t>Pořízení zdroje k ohradníku včetně příslušenství</t>
  </si>
  <si>
    <t>Příspěvek na roční veterinární péči o psa pasteveckého plemene</t>
  </si>
  <si>
    <t>Vybudování košáru (pevného, mobilního)</t>
  </si>
  <si>
    <t>Instalace dočasné bariéry pro obojživelníky a plazy</t>
  </si>
  <si>
    <t>Údržba náhradních biotopů</t>
  </si>
  <si>
    <t>Vybudování broukoviště</t>
  </si>
  <si>
    <t>Vybudování líhniště plazů</t>
  </si>
  <si>
    <t>Vybudování zídky pro plazy</t>
  </si>
  <si>
    <t>Vybudování zimoviště pro obojživelníky</t>
  </si>
  <si>
    <t>Komplexní obnova rašeliniště</t>
  </si>
  <si>
    <t>Obnova a tvorba tůní ručně včetně ručního odstraňování vegetace do 100 m³ v jedné lokalitě</t>
  </si>
  <si>
    <t>Plošné rušení podpovrchových odvodňovacích zařízení nebo rušení povrchového odvodnění</t>
  </si>
  <si>
    <t>Vytváření terénních sníženin v nivě občasně zaplavovaných vodou vč. uložení odtěženého materiálu</t>
  </si>
  <si>
    <t>Odbahnění a uložení odtěženého sedimentu</t>
  </si>
  <si>
    <t>Mimořádné a nákladově náročnější opatření na rybnících</t>
  </si>
  <si>
    <t>Účelová manipulace s vodní hladinou</t>
  </si>
  <si>
    <t>Vlastní výpočet omezení na rybnících</t>
  </si>
  <si>
    <t>Vyloučení či snížení rybí obsádky</t>
  </si>
  <si>
    <t>Změna druhové skladby rybí obsádky</t>
  </si>
  <si>
    <t>Ponechání plochy dna k letnění</t>
  </si>
  <si>
    <t>Ponechání plochy dna k zimování</t>
  </si>
  <si>
    <t>Ruční vytrhávání rostlin na vodních plochách</t>
  </si>
  <si>
    <t>Sečení (žací lodí) na vodních plochách</t>
  </si>
  <si>
    <t>Vybudování průcezných hrázek</t>
  </si>
  <si>
    <t>Vybudování/obnova pevného (neplovoucího) ostrova</t>
  </si>
  <si>
    <t>Vytvoření/obnova/rozčlenění litorálu</t>
  </si>
  <si>
    <t>Eliminace plošného odvodnění, odtrubnění</t>
  </si>
  <si>
    <t>Koryto toku ponecháno k renaturaci - samovolný vývoj</t>
  </si>
  <si>
    <t>Odstranění migrační bariéry z toku</t>
  </si>
  <si>
    <t>Plocha s umožněným rozlivem</t>
  </si>
  <si>
    <t>Revitalizace koryta drobného vodního toku</t>
  </si>
  <si>
    <t>Revitalizace koryta významného vodního toku stanoveného vyhláškou MZe č. 178/2012 Sb.</t>
  </si>
  <si>
    <t>Revitalizace říčních ramen</t>
  </si>
  <si>
    <t>Výstavba kartáčového RP ve stávající propusti včetně úpravy propusti</t>
  </si>
  <si>
    <t>Výstavba štěrbinového RP</t>
  </si>
  <si>
    <t>Zvýšení účinnosti stávajícího kartáčového RP</t>
  </si>
  <si>
    <t>Zvýšení účinnosti stávajícího štěrbinového RP</t>
  </si>
  <si>
    <t>Výstavba bypassu</t>
  </si>
  <si>
    <t>Výstavba rampy/skluzu</t>
  </si>
  <si>
    <t>Zvýšení účinnosti stávající rampy/skluzu</t>
  </si>
  <si>
    <t>Zvýšení účinnosti stávajícího bypassu</t>
  </si>
  <si>
    <t>Stružkování ploch ovlivněných vodou strojem do 100 m³</t>
  </si>
  <si>
    <t>Stružkování ploch ovlivněných vodou strojem nad 100 m³</t>
  </si>
  <si>
    <t>Stružkování ručně včetně ručního odstranění vegetace do 100 m³ v jedné lokalitě</t>
  </si>
  <si>
    <t>Vybudování/obnova bezpečnostního přelivu</t>
  </si>
  <si>
    <t>Vybudování/obnova hráze</t>
  </si>
  <si>
    <t>Vybudování/obnova jiného technického objektu</t>
  </si>
  <si>
    <t>Vybudování/obnova napouštěcího objektu</t>
  </si>
  <si>
    <t>Vybudování/obnova požeráku</t>
  </si>
  <si>
    <t>Výstavba či rekonstrukce vodní nádrže při normální hladině 0,2-0,4 ha včetně</t>
  </si>
  <si>
    <t>Výstavba či rekonstrukce vodní nádrže při normální hladině 0,4-1 ha včetně</t>
  </si>
  <si>
    <t>Výstavba či rekonstrukce vodní nádrže při normální hladině 1-2 ha včetně</t>
  </si>
  <si>
    <t>Výstavba či rekonstrukce vodní nádrže při normální hladině 10-20 ha včetně</t>
  </si>
  <si>
    <t>Výstavba či rekonstrukce vodní nádrže při normální hladině 2-5 ha včetně</t>
  </si>
  <si>
    <t>Výstavba či rekonstrukce vodní nádrže při normální hladině 20-50 ha včetně</t>
  </si>
  <si>
    <t>Výstavba či rekonstrukce vodní nádrže při normální hladině 5-10 ha včetně</t>
  </si>
  <si>
    <t>Výstavba či rekonstrukce vodní nádrže při normální hladině do 0,2 ha včetně</t>
  </si>
  <si>
    <t>Výstavba či rekonstrukce vodní nádrže při normální hladině více než 50 ha</t>
  </si>
  <si>
    <t>Tvorba jednoduchých přehrážek</t>
  </si>
  <si>
    <t>Tvorba složitých přehrážek (dvojité, perodrážka, atd.)</t>
  </si>
  <si>
    <t>Instalace mrtvého dřeva</t>
  </si>
  <si>
    <t>Tvorba lavic</t>
  </si>
  <si>
    <t>Tvorba slepého ramene</t>
  </si>
  <si>
    <t>Vytváření zamokřených a podmáčených ploch</t>
  </si>
  <si>
    <t>Bezpečnostní řez - plocha stromu 101-200 m²</t>
  </si>
  <si>
    <t>Bezpečnostní řez - plocha stromu 201-300 m²</t>
  </si>
  <si>
    <t>Bezpečnostní řez - plocha stromu do 50 m²</t>
  </si>
  <si>
    <t>Bezpečnostní řez - plocha stromu více než 600 m²</t>
  </si>
  <si>
    <t>Výsadba jehličnanu 60-80 cm</t>
  </si>
  <si>
    <t>Výsadba jehličnanu 80-100 cm</t>
  </si>
  <si>
    <t>Výsadba jehličnanu více než 100 cm</t>
  </si>
  <si>
    <t>Výsadba listnatého keře - kontejnerovaný, vel. 20-40 cm</t>
  </si>
  <si>
    <t>Výsadba listnatého keře - kontejnerovaný, vel. 40-60 cm</t>
  </si>
  <si>
    <t>Výsadba listnatého keře - kontejnerovaný, vel. 60-100 cm</t>
  </si>
  <si>
    <t>Výsadba listnatého keře - prostokořenný, vel. do 60 cm</t>
  </si>
  <si>
    <t>Výsadba listnatého keře - prostokořenný, vel. více než 60 cm</t>
  </si>
  <si>
    <t>Výsadba listnatého odrostku 121-250 cm</t>
  </si>
  <si>
    <t>Výsadba listnatého odrostku do 120 cm</t>
  </si>
  <si>
    <t>Výsadba listnatého stromu, ok 10-12 cm; rozvětvený, s balem</t>
  </si>
  <si>
    <t>Výsadba listnatého stromu, ok 12-14 cm (alejový strom); s balem</t>
  </si>
  <si>
    <t>Výsadba listnatého stromu, ok 14-16 cm (alejový strom); s balem</t>
  </si>
  <si>
    <t>Výsadba listnatého stromu, ok 6-8 cm; rozvětvený, prostokořenný</t>
  </si>
  <si>
    <t>Výsadba listnatého stromu, ok 6-8 cm; rozvětvený, s balem</t>
  </si>
  <si>
    <t>Výsadba listnatého stromu, ok 8-10 cm; rozvětvený, s balem</t>
  </si>
  <si>
    <t>Výsadba listnatého stromu, ok nad 16 cm (alejový strom); s balem</t>
  </si>
  <si>
    <t>Výsadba listnatého špičáku, minimální výška 80 cm</t>
  </si>
  <si>
    <t>Výsadba nízkých keřů včetně půdopokryvných do 20 cm</t>
  </si>
  <si>
    <t>Výsadba ovocného rozvětveného polokmenu, výška kmene 130 - 169 cm</t>
  </si>
  <si>
    <t>Výsadba ovocného špičáku, minimální výška 150 cm</t>
  </si>
  <si>
    <t>Výsadba půdokryvného jehličnanu do 40 cm</t>
  </si>
  <si>
    <t>Kácení postupné s přetažením 11-20 cm</t>
  </si>
  <si>
    <t>Kácení postupné s přetažením 21-30 cm</t>
  </si>
  <si>
    <t>Kácení postupné s přetažením 31-40 cm</t>
  </si>
  <si>
    <t>Kácení postupné s přetažením 41-50 cm</t>
  </si>
  <si>
    <t>Kácení postupné s přetažením 51-60 cm</t>
  </si>
  <si>
    <t>Kácení postupné s přetažením 61-70 cm</t>
  </si>
  <si>
    <t>Kácení postupné s přetažením 71-80 cm</t>
  </si>
  <si>
    <t>Kácení postupné s přetažením 81-90 cm</t>
  </si>
  <si>
    <t>Kácení postupné s přetažením 91-100 cm</t>
  </si>
  <si>
    <t>Kácení postupné s přetažením nad 100 cm</t>
  </si>
  <si>
    <t>ZE04a</t>
  </si>
  <si>
    <t>Kácení volné 11-20 cm</t>
  </si>
  <si>
    <t>ZE04b</t>
  </si>
  <si>
    <t>Kácení volné 21-30 cm</t>
  </si>
  <si>
    <t>ZE04c</t>
  </si>
  <si>
    <t>Kácení volné 31-40 cm</t>
  </si>
  <si>
    <t>ZE04d</t>
  </si>
  <si>
    <t>Kácení volné 41-50 cm</t>
  </si>
  <si>
    <t>ZE04e</t>
  </si>
  <si>
    <t>Kácení volné 51-60 cm</t>
  </si>
  <si>
    <t>ZE04f</t>
  </si>
  <si>
    <t>Kácení volné 61-70 cm</t>
  </si>
  <si>
    <t>ZE04g</t>
  </si>
  <si>
    <t>Kácení volné 71-80 cm</t>
  </si>
  <si>
    <t>ZE04h</t>
  </si>
  <si>
    <t>Kácení volné 81-90 cm</t>
  </si>
  <si>
    <t>ZE04i</t>
  </si>
  <si>
    <t>Kácení volné 91-100 cm</t>
  </si>
  <si>
    <t>ZE04j</t>
  </si>
  <si>
    <t>Kácení volné nad 100 cm</t>
  </si>
  <si>
    <t>ZE05a</t>
  </si>
  <si>
    <t>Likvidace klestu bez štěpkování</t>
  </si>
  <si>
    <t>ZE05b</t>
  </si>
  <si>
    <t>Likvidace klestu štěpkováním</t>
  </si>
  <si>
    <t>ZE06c</t>
  </si>
  <si>
    <t>Lokální redukce plocha stromu 101-200 m²</t>
  </si>
  <si>
    <t>ZE06d</t>
  </si>
  <si>
    <t>Lokální redukce plocha stromu 201-300 m²</t>
  </si>
  <si>
    <t>ZE06e</t>
  </si>
  <si>
    <t>Lokální redukce plocha stromu 301-400 m²</t>
  </si>
  <si>
    <t>ZE06f</t>
  </si>
  <si>
    <t>Lokální redukce plocha stromu 401-500 m²</t>
  </si>
  <si>
    <t>ZE06g</t>
  </si>
  <si>
    <t>Lokální redukce plocha stromu 501-600 m²</t>
  </si>
  <si>
    <t>ZE06h</t>
  </si>
  <si>
    <t>Lokální redukce plocha stromu 51-100 m²</t>
  </si>
  <si>
    <t>ZE06b</t>
  </si>
  <si>
    <t>Lokální redukce plocha stromu do 50 m²</t>
  </si>
  <si>
    <t>ZE06a</t>
  </si>
  <si>
    <t>Lokální redukce plocha stromu více než 600 m²</t>
  </si>
  <si>
    <t>ZE08d</t>
  </si>
  <si>
    <t>Evidence genofondové plochy</t>
  </si>
  <si>
    <t>ZE08a</t>
  </si>
  <si>
    <t>Roční následná péče o jednotlivé solitérní keře</t>
  </si>
  <si>
    <t>ZE08b</t>
  </si>
  <si>
    <t>Roční následná péče o jednotlivé stromy</t>
  </si>
  <si>
    <t>ZE08c</t>
  </si>
  <si>
    <t>Roční následná péče o keře v zápoji</t>
  </si>
  <si>
    <t>ZE09a</t>
  </si>
  <si>
    <t>Obvodová redukce / stabilizace sekundární koruny plocha stromu do 50 m²</t>
  </si>
  <si>
    <t>ZE09c</t>
  </si>
  <si>
    <t>ZE09d</t>
  </si>
  <si>
    <t>ZE09e</t>
  </si>
  <si>
    <t>ZE09f</t>
  </si>
  <si>
    <t>ZE09g</t>
  </si>
  <si>
    <t>ZE09h</t>
  </si>
  <si>
    <t>ZE09b</t>
  </si>
  <si>
    <t>ZE10a</t>
  </si>
  <si>
    <t>Odstranění náletu křovinořezem</t>
  </si>
  <si>
    <t>ZE10b</t>
  </si>
  <si>
    <t>Ruční odstranění náletu do 3 m výšky</t>
  </si>
  <si>
    <t>ZE10c</t>
  </si>
  <si>
    <t>Ruční odstranění náletu nad 3 m výšky do 10 cm průměru kmene na řezné ploše pařezu</t>
  </si>
  <si>
    <t>ZE11a</t>
  </si>
  <si>
    <t>Odstranění pařezů frézováním</t>
  </si>
  <si>
    <t>ZE11b</t>
  </si>
  <si>
    <t>Odstranění pařezů vytrháním</t>
  </si>
  <si>
    <t>ZE12a</t>
  </si>
  <si>
    <t>Odstranění výmladků na stromě</t>
  </si>
  <si>
    <t>ZE07a</t>
  </si>
  <si>
    <t>Pořízení mobilního zavlažovacího prvku s postupným (kapkovým) uvolňováním zálivky</t>
  </si>
  <si>
    <t>Pořízení zavlažovacího lemu</t>
  </si>
  <si>
    <t>ZE16a</t>
  </si>
  <si>
    <t>Roubování na podnož zapěstovanou na stanovišti</t>
  </si>
  <si>
    <t>ZE13a</t>
  </si>
  <si>
    <t>Řez keřů v zápoji - průklest (prosvětlování)</t>
  </si>
  <si>
    <t>ZE13b</t>
  </si>
  <si>
    <t>Řez keřů v zápoji - zmlazení (řez sesazovací)</t>
  </si>
  <si>
    <t>ZE14b</t>
  </si>
  <si>
    <t>Řez na hlavu/čípek - výška stromu 2 až 6 m</t>
  </si>
  <si>
    <t>ZE14a</t>
  </si>
  <si>
    <t>Řez na hlavu/čípek - výška stromu do 2 m</t>
  </si>
  <si>
    <t>ZE14c</t>
  </si>
  <si>
    <t>Řez na hlavu/čípek - výška stromu více než 6 m</t>
  </si>
  <si>
    <t>ZE18c</t>
  </si>
  <si>
    <t>Řezy udržovací u ovocných dřevin - plocha stromu 51 až 100 m²</t>
  </si>
  <si>
    <t>ZE18a</t>
  </si>
  <si>
    <t>Řezy udržovací u ovocných dřevin - plocha stromu do 50 m²</t>
  </si>
  <si>
    <t>ZE18b</t>
  </si>
  <si>
    <t>Řezy udržovací u ovocných dřevin - plocha stromu více než 100 m²</t>
  </si>
  <si>
    <t>ZE30a</t>
  </si>
  <si>
    <t>Řez ovocných dřevin výchovný 1 až 5 let po výsadbě</t>
  </si>
  <si>
    <t>ZE30b</t>
  </si>
  <si>
    <t>Řez ovocných dřevin výchovný 6 až 10 let po výsadbě</t>
  </si>
  <si>
    <t>ZE30c</t>
  </si>
  <si>
    <t>Řez ovocných dřevin výchovný speciální</t>
  </si>
  <si>
    <t>ZE15c</t>
  </si>
  <si>
    <t>Řez ovocných dřevin zmlazovací - plocha stromu 51 až 100 m²</t>
  </si>
  <si>
    <t>ZE15a</t>
  </si>
  <si>
    <t>Řez ovocných dřevin zmlazovací - plocha stromu do 50 m²</t>
  </si>
  <si>
    <t>ZE15b</t>
  </si>
  <si>
    <t>Řez ovocných dřevin zmlazovací - plocha stromu více než 100 m²</t>
  </si>
  <si>
    <t>ZE17b</t>
  </si>
  <si>
    <t>Řez solitérních keřů - výška keře 1,5 až 3 m</t>
  </si>
  <si>
    <t>ZE17a</t>
  </si>
  <si>
    <t>Řez solitérních keřů - výška keře do 1,5 m</t>
  </si>
  <si>
    <t>ZE17c</t>
  </si>
  <si>
    <t>Řez solitérních keřů - výška keře více než 3 m</t>
  </si>
  <si>
    <t>ZE19a</t>
  </si>
  <si>
    <t>Instalace nového hromosvodu</t>
  </si>
  <si>
    <t>ZE19f</t>
  </si>
  <si>
    <t>Instalace obruče</t>
  </si>
  <si>
    <t>ZE19g</t>
  </si>
  <si>
    <t>Instalace podpěry koruny či kosterních větví</t>
  </si>
  <si>
    <t>ZE19b</t>
  </si>
  <si>
    <t>Oprava zastřešení dutiny</t>
  </si>
  <si>
    <t>ZE19c</t>
  </si>
  <si>
    <t>Revize hromosvodu</t>
  </si>
  <si>
    <t>ZE19d</t>
  </si>
  <si>
    <t>Úprava stromu na torzo</t>
  </si>
  <si>
    <t>ZE19e</t>
  </si>
  <si>
    <t>Zastřešení dutiny</t>
  </si>
  <si>
    <t>ZE31b</t>
  </si>
  <si>
    <t>Tvorba travnatých protierozních průlehů a mezí s terénními úpravami</t>
  </si>
  <si>
    <t>ZE21a</t>
  </si>
  <si>
    <t>Úprava průchozího profilu stromu</t>
  </si>
  <si>
    <t>ZE21b</t>
  </si>
  <si>
    <t>Úprava průjezdního profilu stromu</t>
  </si>
  <si>
    <t>ZE22a</t>
  </si>
  <si>
    <t>Instalace dynamické (S-VDH nebo S-VDD) vazby o nosnosti 21-40 kN</t>
  </si>
  <si>
    <t>ZE22b</t>
  </si>
  <si>
    <t>Instalace dynamické (S-VDH nebo S-VDD) vazby o nosnosti 41-80 kN</t>
  </si>
  <si>
    <t>ZE22c</t>
  </si>
  <si>
    <t>Instalace dynamické (S-VDH nebo S-VDD) vazby o nosnosti do 20 kN</t>
  </si>
  <si>
    <t>ZE22e</t>
  </si>
  <si>
    <t>Instalace statické podkladnicové vazby (S-VSP) včetně instalace o nosnosti do 40 kN</t>
  </si>
  <si>
    <t>ZE22d</t>
  </si>
  <si>
    <t>Instalace statické podkladnicové vazby (S-VSP) včetně instalace o nosnosti od 41 kN do 80 kN</t>
  </si>
  <si>
    <t>ZE22f</t>
  </si>
  <si>
    <t>Instalace statické vrtané vazby (S-VSV) včetně instalace o nosnosti do 40 kN</t>
  </si>
  <si>
    <t>ZE22g</t>
  </si>
  <si>
    <t>Instalace statické vrtané vazby (S-VSV) včetně instalace o nosnosti od 41 kN do 80 kN</t>
  </si>
  <si>
    <t>ZE22h</t>
  </si>
  <si>
    <t>Revizní kontrola bezpečnostní vazby dynamické včetně revizního protokolu</t>
  </si>
  <si>
    <t>ZE22i</t>
  </si>
  <si>
    <t>Revizní kontrola bezpečnostní vazby statické včetně revizního protokolu</t>
  </si>
  <si>
    <t>ZE23c</t>
  </si>
  <si>
    <t>Vstupní řez dlouhodobě zanedbaného ovocného stromu - plocha stromu 51 až 100 m²</t>
  </si>
  <si>
    <t>ZE23a</t>
  </si>
  <si>
    <t>Vstupní řez dlouhodobě zanedbaného ovocného stromu - plocha stromu do 50 m²</t>
  </si>
  <si>
    <t>ZE23b</t>
  </si>
  <si>
    <t>Vstupní řez dlouhodobě zanedbaného ovocného stromu - plocha stromu více než 100 m²</t>
  </si>
  <si>
    <t>ZE24e</t>
  </si>
  <si>
    <t>Výchovný řez neovocných stromů - výška stromu 4 až 6 m</t>
  </si>
  <si>
    <t>ZE24d</t>
  </si>
  <si>
    <t>Výchovný řez neovocných stromů - výška stromu do 4 m</t>
  </si>
  <si>
    <t>ZE20a</t>
  </si>
  <si>
    <t>ZE20b</t>
  </si>
  <si>
    <t>Založení trávníku bez modelace terénu</t>
  </si>
  <si>
    <t>ZE20c</t>
  </si>
  <si>
    <t>Založení trávníku s modelací terénu</t>
  </si>
  <si>
    <t>ZE20d</t>
  </si>
  <si>
    <t>Založení trávníku s využitím nektarodárných bylin včetně modelace terénu</t>
  </si>
  <si>
    <t>ZE28a</t>
  </si>
  <si>
    <t>Sběr regionálního osiva</t>
  </si>
  <si>
    <t>ZE28e</t>
  </si>
  <si>
    <t>Zatravnění nebo obnova bez kříženců</t>
  </si>
  <si>
    <t>ZE28b</t>
  </si>
  <si>
    <t>Zatravnění nebo obnova obohacenou směsí</t>
  </si>
  <si>
    <t>ZE28c</t>
  </si>
  <si>
    <t>Zatravnění regionální směsí</t>
  </si>
  <si>
    <t>ZE28d</t>
  </si>
  <si>
    <t>Zatravnění zeleným senem</t>
  </si>
  <si>
    <t>ZE29c</t>
  </si>
  <si>
    <t>Zdravotní řez - plocha stromu 101-200 m²</t>
  </si>
  <si>
    <t>ZE29d</t>
  </si>
  <si>
    <t>Zdravotní řez - plocha stromu 201-300 m²</t>
  </si>
  <si>
    <t>ZE29e</t>
  </si>
  <si>
    <t>Zdravotní řez - plocha stromu 301-400 m²</t>
  </si>
  <si>
    <t>ZE29f</t>
  </si>
  <si>
    <t>Zdravotní řez - plocha stromu 401-500 m²</t>
  </si>
  <si>
    <t>ZE29g</t>
  </si>
  <si>
    <t>Zdravotní řez - plocha stromu 501-600 m²</t>
  </si>
  <si>
    <t>ZE29h</t>
  </si>
  <si>
    <t>Zdravotní řez - plocha stromu 51-100 m²</t>
  </si>
  <si>
    <t>ZE29b</t>
  </si>
  <si>
    <t>Zdravotní řez - plocha stromu do 50 m²</t>
  </si>
  <si>
    <t>ZE29a</t>
  </si>
  <si>
    <t>Zdravotní řez - plocha stromu více než 600 m²</t>
  </si>
  <si>
    <t>ZC01a</t>
  </si>
  <si>
    <t>Narušování drnu ruční</t>
  </si>
  <si>
    <t>ZC01b</t>
  </si>
  <si>
    <t>Narušování drnu strojní</t>
  </si>
  <si>
    <t>ZC01c</t>
  </si>
  <si>
    <t>Pojezdy těžkou mechanizací</t>
  </si>
  <si>
    <t>ZC01d</t>
  </si>
  <si>
    <t>Stržení drnu ruční</t>
  </si>
  <si>
    <t>ZC01e</t>
  </si>
  <si>
    <t>Stržení drnu strojní</t>
  </si>
  <si>
    <t>ZC02a</t>
  </si>
  <si>
    <t>Pastva extenzivní</t>
  </si>
  <si>
    <t>ZC02b</t>
  </si>
  <si>
    <t>Pastva obnovní/intenzivní</t>
  </si>
  <si>
    <t>ZC03a</t>
  </si>
  <si>
    <t>Tvorba pevného oplocení (ohrada)</t>
  </si>
  <si>
    <t>ZC07a</t>
  </si>
  <si>
    <t>Mulčování</t>
  </si>
  <si>
    <t>ZC07b</t>
  </si>
  <si>
    <t>Orba</t>
  </si>
  <si>
    <t>ZC07c</t>
  </si>
  <si>
    <t>Válení</t>
  </si>
  <si>
    <t>ZC07d</t>
  </si>
  <si>
    <t>Vláčení</t>
  </si>
  <si>
    <t>ZC04a</t>
  </si>
  <si>
    <t>Seč kosou</t>
  </si>
  <si>
    <t>ZC04b</t>
  </si>
  <si>
    <t>Seč křovinořezem</t>
  </si>
  <si>
    <t>ZC04c</t>
  </si>
  <si>
    <t>Seč lehkou mechanizací</t>
  </si>
  <si>
    <t>ZC04d</t>
  </si>
  <si>
    <t>Seč ručně vedenou sekačkou</t>
  </si>
  <si>
    <t>ZC04e</t>
  </si>
  <si>
    <t>Seč speciální pásovou sekačkou s nízkým tlakem na půdu</t>
  </si>
  <si>
    <t>ZC04f</t>
  </si>
  <si>
    <t>Seč těžkou mechanizací</t>
  </si>
  <si>
    <t>ZC05i</t>
  </si>
  <si>
    <t>Rozmetání dolomitického vápence</t>
  </si>
  <si>
    <t>ZC05j</t>
  </si>
  <si>
    <t>Rozmetání kompostu nebo hnoje</t>
  </si>
  <si>
    <t>ZC08h</t>
  </si>
  <si>
    <t>Vyhrabávání stařiny</t>
  </si>
  <si>
    <t>ZC06a</t>
  </si>
  <si>
    <t>Vypalování</t>
  </si>
  <si>
    <t>Navýšení 
%</t>
  </si>
  <si>
    <t>Bližší popis opatření vč. zdůvodnění případného navýšení</t>
  </si>
  <si>
    <t>Rok</t>
  </si>
  <si>
    <t>Cena bez DPH</t>
  </si>
  <si>
    <t>Cena s DPH</t>
  </si>
  <si>
    <t>Celkem</t>
  </si>
  <si>
    <t>z toho DPH</t>
  </si>
  <si>
    <t>Celková cena
(Kč)</t>
  </si>
  <si>
    <t>E-mail žadatele:</t>
  </si>
  <si>
    <t>Jméno/název žadatele:</t>
  </si>
  <si>
    <t>Mikroinjektáž</t>
  </si>
  <si>
    <t>Makroinjektáž</t>
  </si>
  <si>
    <t>Jednorázová základní částka</t>
  </si>
  <si>
    <t>Celkem s DPH</t>
  </si>
  <si>
    <t>ID_NOO_CINNOST</t>
  </si>
  <si>
    <t>KOD_CINNOST</t>
  </si>
  <si>
    <t>CENA</t>
  </si>
  <si>
    <t>JEDNOTKA</t>
  </si>
  <si>
    <t>ks</t>
  </si>
  <si>
    <t>m</t>
  </si>
  <si>
    <t>Injektáž dřevin herbicidem do kmene ojedinělé výskyty</t>
  </si>
  <si>
    <t>ha</t>
  </si>
  <si>
    <t>m2</t>
  </si>
  <si>
    <t>t</t>
  </si>
  <si>
    <t>m3</t>
  </si>
  <si>
    <t>km</t>
  </si>
  <si>
    <t>GF03f</t>
  </si>
  <si>
    <t>GF03g</t>
  </si>
  <si>
    <t>kg</t>
  </si>
  <si>
    <t>Obnova a tvorba tůní a mokřadů strojem, odvoz odtěženého sedimentu do 2 km</t>
  </si>
  <si>
    <t>VE16a</t>
  </si>
  <si>
    <t>VE17a</t>
  </si>
  <si>
    <t>VE17b</t>
  </si>
  <si>
    <t>VE17c</t>
  </si>
  <si>
    <t>VE17d</t>
  </si>
  <si>
    <t>VE17e</t>
  </si>
  <si>
    <t>VE11c</t>
  </si>
  <si>
    <t>OC02h</t>
  </si>
  <si>
    <t>OC02g</t>
  </si>
  <si>
    <t>Pruhové/pomístné zraňování půdního povrchu naoráním</t>
  </si>
  <si>
    <t>Obnova a tvorba tůní a mokřadů strojem, uložení odtěženého sedimentu v lokalitě</t>
  </si>
  <si>
    <t>Obnova a tvorba tůní a mokřadů strojem, odvoz odtěženého sedimentu nad 2 km</t>
  </si>
  <si>
    <t>Bezpečnostní řez - plocha stromu 301-400 m²</t>
  </si>
  <si>
    <t>Bezpečnostní řez - plocha stromu 401-500 m²</t>
  </si>
  <si>
    <t>Bezpečnostní řez - plocha stromu 501-600 m²</t>
  </si>
  <si>
    <t>Bezpečnostní řez - plocha stromu 51-100 m²</t>
  </si>
  <si>
    <t>Obvodová redukce / stabilizace sekundární koruny plocha stromu více než 600 m²</t>
  </si>
  <si>
    <t>Obvodová redukce / stabilizace sekundární koruny plocha stromu 101-200 m²</t>
  </si>
  <si>
    <t>Obvodová redukce / stabilizace sekundární koruny plocha stromu 201-300 m²</t>
  </si>
  <si>
    <t>Obvodová redukce / stabilizace sekundární koruny plocha stromu 301-400 m²</t>
  </si>
  <si>
    <t>Obvodová redukce / stabilizace sekundární koruny plocha stromu 401-500 m²</t>
  </si>
  <si>
    <t>Obvodová redukce / stabilizace sekundární koruny plocha stromu 501-600 m²</t>
  </si>
  <si>
    <t>Obvodová redukce / stabilizace sekundární koruny plocha stromu 51-100 m²</t>
  </si>
  <si>
    <t>Výsadba, dosadba, podsadba, SM, BO, krytokořenné - více než 50 cm - kontejnery</t>
  </si>
  <si>
    <t>Výsadba, dosadba, podsadba, listnaté, krytokořenné - více než 70 cm - sadbovače</t>
  </si>
  <si>
    <t>Výsadba, dosadba, podsadba, listnaté, krytokořenné - více než 70 cm - kontejnery</t>
  </si>
  <si>
    <t>LI01f</t>
  </si>
  <si>
    <t>Injektáž dřevin herbicidem do kmene, pokryvnost dřevin 30 - 60%</t>
  </si>
  <si>
    <t>LI01i</t>
  </si>
  <si>
    <t>Injektáž dřevin herbicidem do kmene, pokryvnost dřevin nad 60%</t>
  </si>
  <si>
    <t>LI01h</t>
  </si>
  <si>
    <t>Injektáž dřevin herbicidem do kmene, pokryvnost dřevin do 30 %</t>
  </si>
  <si>
    <t>LI01l</t>
  </si>
  <si>
    <t>Likvidace dřevin - postřik na listovou plochu</t>
  </si>
  <si>
    <t>LI01j</t>
  </si>
  <si>
    <t>Zátěr pařezu dřeviny do 10 cm průměru kmene na řezné ploše pařezu</t>
  </si>
  <si>
    <t>LI01k</t>
  </si>
  <si>
    <t>Zátěr pařezu dřeviny nad 10 cm průměru kmene na řezné ploše pařezu</t>
  </si>
  <si>
    <t>VE07i</t>
  </si>
  <si>
    <t>Řízená renaturace - pomístní zásahy do vodních linií s cílem podpory přirozených korytotvorných procesů</t>
  </si>
  <si>
    <t>NI12e</t>
  </si>
  <si>
    <t>MN04n</t>
  </si>
  <si>
    <t>MN04o</t>
  </si>
  <si>
    <t>Inventarizační průzkum - brouci</t>
  </si>
  <si>
    <t>MN07c</t>
  </si>
  <si>
    <t>Mapování invazních druhů rostlin podél vodních toků/komunikací</t>
  </si>
  <si>
    <t>NI01d</t>
  </si>
  <si>
    <t>Instalace velkého dřevěného informačního lomeného dvoupanelu s grafikou gravírovanou do dřeva</t>
  </si>
  <si>
    <t>PD08n</t>
  </si>
  <si>
    <t>ZE07b</t>
  </si>
  <si>
    <t>LE13c</t>
  </si>
  <si>
    <t>LE13d</t>
  </si>
  <si>
    <t>LE14i</t>
  </si>
  <si>
    <t>DK17a</t>
  </si>
  <si>
    <t>Projektová dokumentace</t>
  </si>
  <si>
    <t>DK18a</t>
  </si>
  <si>
    <t>Zpracování komplexní vodohospodářské studie pro plochu povodí</t>
  </si>
  <si>
    <t>DK18b</t>
  </si>
  <si>
    <t>Zpracování komplexní vodohospodářské studie pro úsek vodního toku</t>
  </si>
  <si>
    <t>ZE07c</t>
  </si>
  <si>
    <t>Ochranné kovové zemní mříže: plocha od 1–1,5 m2</t>
  </si>
  <si>
    <t>ZE07d</t>
  </si>
  <si>
    <t>Ochranné kovové zemní mříže: plocha od 1,5 m2</t>
  </si>
  <si>
    <t>ZE07e</t>
  </si>
  <si>
    <t>Ochranné kovové zemní mříže: plocha od 2 m2</t>
  </si>
  <si>
    <t>ZE07f</t>
  </si>
  <si>
    <t>Ochranný kovový korzet kmene</t>
  </si>
  <si>
    <t>ZE09i</t>
  </si>
  <si>
    <t>Řízená obvodová redukce (retrenchment) za účelem zvýšení stability stromu</t>
  </si>
  <si>
    <t>ZE09j</t>
  </si>
  <si>
    <t>Řízená obvodová redukce za účelem postupné regenerace vnitřních částí koruny stromu</t>
  </si>
  <si>
    <t>ZE32a</t>
  </si>
  <si>
    <t>ZE32b</t>
  </si>
  <si>
    <t>Uvolnění senescentního jedince z korunového zápoje okolních dřevin</t>
  </si>
  <si>
    <t>ZE19i</t>
  </si>
  <si>
    <t>Konzervační ošetření poranění na kmeni stromu</t>
  </si>
  <si>
    <t>ZE19j</t>
  </si>
  <si>
    <t>ZE19k</t>
  </si>
  <si>
    <t>Ochrana stromu proti hmyzím škůdcům nebo houbovým chorobám aplikací postřiku</t>
  </si>
  <si>
    <t>ZE19l</t>
  </si>
  <si>
    <t>Zapěstování koruny sesazených stromů (torz)</t>
  </si>
  <si>
    <t>ZE19m</t>
  </si>
  <si>
    <t>ZE19n</t>
  </si>
  <si>
    <t>ZE19o</t>
  </si>
  <si>
    <t>Odstranění lián vrůstajících do koruny hostitelských stromů</t>
  </si>
  <si>
    <t>ZE19p</t>
  </si>
  <si>
    <t>Redukce lián vrůstajících do korun hostitelských stromů</t>
  </si>
  <si>
    <t>ZE32c</t>
  </si>
  <si>
    <t>Hloubková injektáž</t>
  </si>
  <si>
    <t>ZE32d</t>
  </si>
  <si>
    <t>Výměna degradované půdy v kořenové zóně</t>
  </si>
  <si>
    <t>ZE32e</t>
  </si>
  <si>
    <t>Radiální mulčování</t>
  </si>
  <si>
    <t>ZE32f</t>
  </si>
  <si>
    <t>Vertikální mulčování</t>
  </si>
  <si>
    <t>ZE32g</t>
  </si>
  <si>
    <t>Použití strukturálních substrátu pod zpevněné povrchy a povrchové konstrukce</t>
  </si>
  <si>
    <t>ZE32h</t>
  </si>
  <si>
    <t>Instalace prokořenitelných půdních buněk</t>
  </si>
  <si>
    <t>ZE32i</t>
  </si>
  <si>
    <t>Přemostění kořenové zóny</t>
  </si>
  <si>
    <t>SKUPINA_OPATRENI</t>
  </si>
  <si>
    <t>OPATRENI</t>
  </si>
  <si>
    <t>VZOREC</t>
  </si>
  <si>
    <t>POZNAMKA</t>
  </si>
  <si>
    <t>ZAKRES</t>
  </si>
  <si>
    <t>ZAKRES_PLAN</t>
  </si>
  <si>
    <t>NOO</t>
  </si>
  <si>
    <t>VERZE</t>
  </si>
  <si>
    <t>Geodetické práce</t>
  </si>
  <si>
    <t>bod</t>
  </si>
  <si>
    <t>polygon</t>
  </si>
  <si>
    <t>Invazní a expanzivní druhy</t>
  </si>
  <si>
    <t>Likvidace invazních a expanzivních rostlin</t>
  </si>
  <si>
    <t>Injektáží se rozumí vyvrtání/zásek a aplikace herbicidu.</t>
  </si>
  <si>
    <t>Likvidace invazních a expanzivních bezobratlých</t>
  </si>
  <si>
    <t>Likvidace invazních a expanzivních savců</t>
  </si>
  <si>
    <t>Zemědělské činnosti</t>
  </si>
  <si>
    <t>Pastva</t>
  </si>
  <si>
    <t>Pevné oplocení</t>
  </si>
  <si>
    <t>linie</t>
  </si>
  <si>
    <t>Příprava půdy</t>
  </si>
  <si>
    <t>Sečení travního porostu a rákosin</t>
  </si>
  <si>
    <t>Narušení a stržení drnu</t>
  </si>
  <si>
    <t>Hrábě, ručně vedený vertikutátor.</t>
  </si>
  <si>
    <t>Vodní ekosystémy</t>
  </si>
  <si>
    <t>Stružkování ploch ovlivněných vodou</t>
  </si>
  <si>
    <t>Úprava živinových poměrů travního porostu</t>
  </si>
  <si>
    <t>Návštěvnická infrastruktura</t>
  </si>
  <si>
    <t>Interaktivní prvek</t>
  </si>
  <si>
    <t>Pozorovatelna</t>
  </si>
  <si>
    <t>Vybudování pozorovatelny ve vodě/na břehu včetně schodiště.</t>
  </si>
  <si>
    <t>Značení ZCHÚ, EVL, PO, památných stromů</t>
  </si>
  <si>
    <t>Ukazatel, označník</t>
  </si>
  <si>
    <t>Vyhlídka</t>
  </si>
  <si>
    <t>Příspěvek na provoz návštěvnického střediska</t>
  </si>
  <si>
    <t>Návštěvnická střediska (Dům přírody, informační středisko)</t>
  </si>
  <si>
    <t>Usměrnění návštěvníků na povrchu</t>
  </si>
  <si>
    <t>Mechanické zábrany mimo závory (např. kameny).</t>
  </si>
  <si>
    <t>(žebříky, rošty, fixní lana)</t>
  </si>
  <si>
    <t>Usměrnění návštěvníků v jeskyních</t>
  </si>
  <si>
    <t>(fixní lana, žebříky, vyznačení trasy)</t>
  </si>
  <si>
    <t>Vybavení</t>
  </si>
  <si>
    <t>Omezení činnosti a nečinnost</t>
  </si>
  <si>
    <t>Samovolný vývoj</t>
  </si>
  <si>
    <t>Odstranění odpadů a zátěží</t>
  </si>
  <si>
    <t>Osvětová činnost</t>
  </si>
  <si>
    <t>Cena za 1 000 ks</t>
  </si>
  <si>
    <t>Délka filmu cca 15 min.</t>
  </si>
  <si>
    <t>Geologické fenomény</t>
  </si>
  <si>
    <t>Geologické lokality</t>
  </si>
  <si>
    <t>Jeskyně a krasové jevy</t>
  </si>
  <si>
    <t>(odstranění plísně, lampenflory)</t>
  </si>
  <si>
    <t>do 6 m vertikálně a do 50 m horizontálně</t>
  </si>
  <si>
    <t>Skalní výchozy</t>
  </si>
  <si>
    <t>Lesní ekosystémy</t>
  </si>
  <si>
    <t>Lesní těžba</t>
  </si>
  <si>
    <t>Přibližování a vyklízení</t>
  </si>
  <si>
    <t>Zpracování těžebních zbytků</t>
  </si>
  <si>
    <t>Chemická ochrana proti buřeni, výmladnosti nežádoucích dřevin</t>
  </si>
  <si>
    <t>Ožínání ruční a mechanizované</t>
  </si>
  <si>
    <t>Příprava plochy pro přirozenou obnovu</t>
  </si>
  <si>
    <t>Likvidace narostlé buřeně, včetně těžebních zbytků bez narušení půdního povrchu.</t>
  </si>
  <si>
    <t>Sběr osiva</t>
  </si>
  <si>
    <t>Vyzvedávání sazenic</t>
  </si>
  <si>
    <t>Individuální ochrana proti zvěři</t>
  </si>
  <si>
    <t>Skupinová ochrana - oplocenky</t>
  </si>
  <si>
    <t>Likvidace oplocenky, individuální ochrany</t>
  </si>
  <si>
    <t>Chemická ochrana výsadeb, kultur a kmenů proti zvěři</t>
  </si>
  <si>
    <t>Trvalá individuální ochrana proti zvěři</t>
  </si>
  <si>
    <t>Za m zapachované linie, s hustotou aplikované látky dle návodu výrobce, běžně každých 5 m.</t>
  </si>
  <si>
    <t>Asanace kůrovcové hmoty</t>
  </si>
  <si>
    <t>Zahrnuje kácení, odvětvení a odkornění.</t>
  </si>
  <si>
    <t>Feromonové lapače</t>
  </si>
  <si>
    <t>Speciální zásahy a opatření v lese</t>
  </si>
  <si>
    <t>Omezení lesnického hospodaření</t>
  </si>
  <si>
    <t>Obnova a tvorba tůní a mokřadů strojem</t>
  </si>
  <si>
    <t>Výstavba přehrážek pro obnovu rašelinišť a jiných nevhodně odvodněných ploch</t>
  </si>
  <si>
    <t>Omezení rybničního hospodaření</t>
  </si>
  <si>
    <t>Opatření ke zvýšení biodiverzity vodních ploch</t>
  </si>
  <si>
    <t xml:space="preserve">Dílčí rekonstrukce stávajících malých vodních nádrží </t>
  </si>
  <si>
    <t>Odbahnění vodní nádrže (na základě geodetického zaměření)</t>
  </si>
  <si>
    <t>Výstavba a komplexní (zásadní) rekonstrukce malých vodních nádrží</t>
  </si>
  <si>
    <t>1 500 000 Kč + (P-2000 m2)*460 Kč</t>
  </si>
  <si>
    <t>Zeleň rostoucí mimo les</t>
  </si>
  <si>
    <t>Následná péče o výsadby se zálivkou</t>
  </si>
  <si>
    <t>Kácení postupné s přetažením</t>
  </si>
  <si>
    <t>Kácení volné</t>
  </si>
  <si>
    <t>Likvidace vzniklého klestu</t>
  </si>
  <si>
    <t>Brán objem štěpky po štěpkování.</t>
  </si>
  <si>
    <t>Odstranění nevhodných dřevin bez odstranění pařezu</t>
  </si>
  <si>
    <t>Odstranění pařezů</t>
  </si>
  <si>
    <t>Evidence obsazených pozic/stromů</t>
  </si>
  <si>
    <t>Travnaté protierozní průlehy a meze</t>
  </si>
  <si>
    <t>Bezpečnostní řez</t>
  </si>
  <si>
    <t>Lokální redukce</t>
  </si>
  <si>
    <t>Obvodová redukce/stabilizace sekundární koruny</t>
  </si>
  <si>
    <t>Řez keřů v zápoji</t>
  </si>
  <si>
    <t>Řez na hlavu/čípek</t>
  </si>
  <si>
    <t>Řez ovocných dřevin zmlazovací</t>
  </si>
  <si>
    <t>Řez solitérních keřů</t>
  </si>
  <si>
    <t>Řez ovocných dřevin udržovací</t>
  </si>
  <si>
    <t>Úprava průchozího/průjezdního profilu</t>
  </si>
  <si>
    <t>Vstupní řez dlouhodobě zanedbaného ovocného stromu</t>
  </si>
  <si>
    <t>Řez ovocných dřevin výchovný</t>
  </si>
  <si>
    <t>Zdravotní řez</t>
  </si>
  <si>
    <t>Speciální zásahy a opatření na stromech</t>
  </si>
  <si>
    <t>Vazby v korunách</t>
  </si>
  <si>
    <t>Individuální výsadba dřevin</t>
  </si>
  <si>
    <t>Výsadba, dosadba, podsadba</t>
  </si>
  <si>
    <t>Založení trávníku</t>
  </si>
  <si>
    <t>Povrchová úprava terénu (rozrušení a urovnání smykováním/hrabáním), dosev travního semene.</t>
  </si>
  <si>
    <t>Zatravnění nebo obnova travního porostu</t>
  </si>
  <si>
    <t>Opatření zahrnuje odvoz do 30 km a rozprostření ve 2 termínech. Položku lze kombinovat s Agregovanou položkou "Sečení travního porostu a rákosin".</t>
  </si>
  <si>
    <t>Podpora druhů</t>
  </si>
  <si>
    <t>Manipulace s jedinci</t>
  </si>
  <si>
    <t>Klecová ochrana jednotlivých rostlin či skupin rostlin</t>
  </si>
  <si>
    <t>Transfer živočichů</t>
  </si>
  <si>
    <t>Opatření na odstranění či zmírnění migračních bariér v terestrickém prostředí</t>
  </si>
  <si>
    <t>Péče o biotop ohrožených druhů vč. jeho vytváření a zlepšování stavu</t>
  </si>
  <si>
    <t>(iniciace dutin, kroužkování a jiné formy veteranizace dřevin)</t>
  </si>
  <si>
    <t>Budky</t>
  </si>
  <si>
    <t>Sýkorka, špaček.</t>
  </si>
  <si>
    <t>Kachny, kavky, sovy (kromě sov v bodě 3) a dřevěné budky pro netopýry.</t>
  </si>
  <si>
    <t>Hnízdní podložky</t>
  </si>
  <si>
    <t>Plovoucí ostrov</t>
  </si>
  <si>
    <t>Sova pálená, puštík bělavý, sýček obecný, rorýs, dudek, sokol, raroh a budky pro netopýry na fasády domů.</t>
  </si>
  <si>
    <t>Preventivní opatření na ochranu před škodami způsobenými ZCHD velkých šelem (vlk, rys, medvěd)</t>
  </si>
  <si>
    <t>Bez vlastního zdroje ohradníku (drát, lanko, lano, páska)</t>
  </si>
  <si>
    <t>Drát, lanko, lano, páska</t>
  </si>
  <si>
    <t>Bez vlastního zdroje ohradníku</t>
  </si>
  <si>
    <t>Pořízení štěněte psa pasteveckého plemene a jeho výchova do doby upotřebitelnosti se musí vejít do ceny pořízení vychovaného psa. Pořízení psa slouží pro ochranu vlastních hospodářškých zvířat v dané lokalitě.</t>
  </si>
  <si>
    <t>Zimoviště a líhniště pro plazy a obojživelníky</t>
  </si>
  <si>
    <t>min. 5 m³ materiálu</t>
  </si>
  <si>
    <t>vnitřní rozměr min. 2x2 m; výška min. 1,1 m, vyrobeno z kulatiny</t>
  </si>
  <si>
    <t>4 m délka, 1 m šířka, 1 m výška; zapuštěná do terénu cca 0,25 cm</t>
  </si>
  <si>
    <t>3x3 m, hloubka 1 m</t>
  </si>
  <si>
    <t>Dokumentace a plány</t>
  </si>
  <si>
    <t>Regionální akční plán, záchranný program, program péče</t>
  </si>
  <si>
    <t>Koncepce pro práci s veřejností</t>
  </si>
  <si>
    <t>Plán péče</t>
  </si>
  <si>
    <t>Preventivní hodnocení krajinného rázu</t>
  </si>
  <si>
    <t>Souhrn doporučených opatření</t>
  </si>
  <si>
    <t>Plány ÚSES</t>
  </si>
  <si>
    <t>Havarijní plán</t>
  </si>
  <si>
    <t>Investiční záměr</t>
  </si>
  <si>
    <t>LHP/LHO</t>
  </si>
  <si>
    <t>Manipulační řád, povolení nakládání s vodami</t>
  </si>
  <si>
    <t>Povodňový plán</t>
  </si>
  <si>
    <t>Studie</t>
  </si>
  <si>
    <t>Studie systémů sídelní zeleně</t>
  </si>
  <si>
    <t>Revitalizace či řízená renaturace vodních toků a niv</t>
  </si>
  <si>
    <t>m šířky koryta</t>
  </si>
  <si>
    <t>m2 ovlivněné plochy koryta</t>
  </si>
  <si>
    <t>Rybí přechody přírodě blízké</t>
  </si>
  <si>
    <t>Bypass - přírodě blízké obtokové koryto - dno a břehy koryta jsou opevněny s využitím betonu pouze v místech balvanitých přehrážek.</t>
  </si>
  <si>
    <t>Rampy a skluzy - celá plocha koryta je obvykle opevněna dlažbou do betonu nebo kamennou rovnaninou s vyklínováním.</t>
  </si>
  <si>
    <t>Rybí přechody (RP) technické</t>
  </si>
  <si>
    <t>Vytváření biotopů v rámci vodního toku</t>
  </si>
  <si>
    <t>Pomocné prvky k zavlažování dřevin ve ztížených podmínkách</t>
  </si>
  <si>
    <t>Pouze pro stromy ve ztížených ekologických podmínkách - vysychavá a výhřevná stanoviště, pro vláhu špatně propustné povrchy (zpevněné nebo utužené bez možnosti vytvoření zálivkové mísy) v případě vysazení vzrostlých sazenic s balem (vysokokmen - alejový strom).</t>
  </si>
  <si>
    <t>Monitoring</t>
  </si>
  <si>
    <t>Inventarizační průzkum</t>
  </si>
  <si>
    <t>Monitoring rybích přechodů</t>
  </si>
  <si>
    <t>Bioindikační testy</t>
  </si>
  <si>
    <t>Dočasně bez zásahu</t>
  </si>
  <si>
    <t>Omezení zemědělského hospodaření</t>
  </si>
  <si>
    <t>Dřevěný informační panel</t>
  </si>
  <si>
    <t>Ošlapávájí se plošky o velikosti 60x60 cm. Ošlapávání buřeně lze provádět pouze pro křehkou buřeň, tam kde je zajištěno, že po polehnutí zůstane buřeň trvale při zemi na plošce dané velikosti.</t>
  </si>
  <si>
    <t>Zraňování půdního povrchu orbou, nikoli rotační mechanizací (např. frézou pro sadbu, síji) a jako podpora přirozené obnovy dřevin.</t>
  </si>
  <si>
    <t>Částka platí pro 1 ha vodní plochy, u IP toků se jedná o 5 000 Kč/profil u toků do šíře koryta 10 m a 10 000 Kč/profil u toků se šíří koryta nad 10 m.</t>
  </si>
  <si>
    <t>Mapování invazních druhů</t>
  </si>
  <si>
    <t>Strojová samohybná mechanizace.</t>
  </si>
  <si>
    <t>Ruční nářadí, křovinořez.</t>
  </si>
  <si>
    <t xml:space="preserve">Instalace velkého dřevěného informačního panelu např. k ZCHÚ (cca 120 x 180 cm) </t>
  </si>
  <si>
    <t>Ukotvený práh v terénu</t>
  </si>
  <si>
    <t>Obnova a tvorba tůní ručně</t>
  </si>
  <si>
    <t>4 820 000 Kč + (P-10 000 m2)*345 Kč</t>
  </si>
  <si>
    <t>42 720 000 Kč +(P-200 000 m2)*135 Kč</t>
  </si>
  <si>
    <t>16 970 000 Kč + (P-50 000 m2)*195 Kč</t>
  </si>
  <si>
    <t>P*750 Kč</t>
  </si>
  <si>
    <t>83 220 000 Kč + (P-500 000 m2)*110 Kč</t>
  </si>
  <si>
    <t>8 270 000 Kč + (P-20 000 m2)*290 Kč</t>
  </si>
  <si>
    <t>2 420 000 Kč + (P-4000 m2)*400 Kč</t>
  </si>
  <si>
    <t>Roubování</t>
  </si>
  <si>
    <t>Oprava výrazných nedostatků ve vývoji mladé dřeviny, nutný opakovaný zásah.</t>
  </si>
  <si>
    <t>Výchovný řez</t>
  </si>
  <si>
    <t>Travní směs bez mezirodových i mezidruhových kříženců; výsevek 40 kg/ha.</t>
  </si>
  <si>
    <t>Územní studie krajiny</t>
  </si>
  <si>
    <t>Chemické ošetření proti houbovým patogenům</t>
  </si>
  <si>
    <t>Obnova přirozených hydrologických poměrů</t>
  </si>
  <si>
    <t>Uvedené příplatky se nevztahují na zátěr pařezu, protože je prováděn bezprostředně po kácení / výřezu, u kterého lze o tytéž příplatky cenu navýšit.</t>
  </si>
  <si>
    <t>např. pomístní odstranění/narušení opevnění, vkládání prvků usměrňujících proudění, posilujících tvarovou a hydraulickou členitost koryta a posílení stanovištní nabídky pro na vodu vázané organismy</t>
  </si>
  <si>
    <t>Jednotková cena se vztahuje na km v obou směrech.</t>
  </si>
  <si>
    <t xml:space="preserve">Instalace velkého dřevěného informačního lomeného dvoupanelu s gravírováním např. v intravilánu obcí (cca 275 x 275 cm) </t>
  </si>
  <si>
    <t>Komplexní vodohospodářská studie</t>
  </si>
  <si>
    <t>Pouze pro realizace výsadeb v extrémních městských stanovištích u stromů alejového typu o obvodu kmínku 12-14 a výše</t>
  </si>
  <si>
    <t>Úprava stanovištních poměrů dřevin</t>
  </si>
  <si>
    <t>Instalace malého dřevěného informačního panelu např. k NS nebo ZCHÚ (cca 60 x 90 cm)</t>
  </si>
  <si>
    <t>Mechanická ochrana proti hmyzím škůdcům nebo houbovým chorobám</t>
  </si>
  <si>
    <t>Uvolnění senescentního jedince z porostu odstraněním okolních dřevin</t>
  </si>
  <si>
    <t>Výsadba ovocného rozvětveného vysokokmenu, výška kmene 170 cm a více</t>
  </si>
  <si>
    <t>26 720 000 Kč + (P-100 000 m2)*160 Kč</t>
  </si>
  <si>
    <t>JZC</t>
  </si>
  <si>
    <t>B.1_Péče_o_přírodní_a_přírodě_blízké_biotopy</t>
  </si>
  <si>
    <t>Připočítat DPH:</t>
  </si>
  <si>
    <t>Jednotková 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</si>
</sst>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#\ ##0.0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6" fillId="0" borderId="0"/>
    <xf numFmtId="0" fontId="8" fillId="0" borderId="0"/>
  </cellStyleXfs>
  <cellXfs count="71">
    <xf numFmtId="0" fontId="0" fillId="0" borderId="0" xfId="0"/>
    <xf numFmtId="0" fontId="2" fillId="0" borderId="0" xfId="0" applyNumberFormat="1" applyFont="1" applyProtection="1"/>
    <xf numFmtId="0" fontId="0" fillId="0" borderId="0" xfId="0" applyNumberFormat="1" applyFont="1" applyProtection="1"/>
    <xf numFmtId="0" fontId="0" fillId="0" borderId="0" xfId="0" applyNumberFormat="1" applyFont="1" applyAlignment="1" applyProtection="1">
      <alignment horizontal="right"/>
    </xf>
    <xf numFmtId="0" fontId="0" fillId="3" borderId="4" xfId="0" applyNumberFormat="1" applyFont="1" applyFill="1" applyBorder="1" applyAlignment="1" applyProtection="1">
      <alignment wrapText="1"/>
    </xf>
    <xf numFmtId="0" fontId="1" fillId="2" borderId="4" xfId="0" applyNumberFormat="1" applyFont="1" applyFill="1" applyBorder="1" applyAlignment="1" applyProtection="1">
      <alignment wrapText="1"/>
    </xf>
    <xf numFmtId="0" fontId="1" fillId="2" borderId="4" xfId="0" applyNumberFormat="1" applyFont="1" applyFill="1" applyBorder="1" applyProtection="1"/>
    <xf numFmtId="0" fontId="2" fillId="2" borderId="4" xfId="0" applyNumberFormat="1" applyFont="1" applyFill="1" applyBorder="1" applyProtection="1"/>
    <xf numFmtId="0" fontId="1" fillId="0" borderId="0" xfId="0" applyFont="1"/>
    <xf numFmtId="0" fontId="3" fillId="4" borderId="5" xfId="0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5" fillId="0" borderId="0" xfId="1" applyFont="1" applyAlignment="1">
      <alignment vertical="top"/>
    </xf>
    <xf numFmtId="0" fontId="5" fillId="0" borderId="7" xfId="1" applyFont="1" applyBorder="1" applyAlignment="1">
      <alignment vertical="top"/>
    </xf>
    <xf numFmtId="0" fontId="5" fillId="0" borderId="0" xfId="1" applyFont="1" applyAlignment="1">
      <alignment vertical="top" wrapText="1"/>
    </xf>
    <xf numFmtId="0" fontId="0" fillId="0" borderId="0" xfId="0" applyFont="1"/>
    <xf numFmtId="0" fontId="7" fillId="4" borderId="5" xfId="0" applyFont="1" applyFill="1" applyBorder="1" applyAlignment="1">
      <alignment wrapText="1"/>
    </xf>
    <xf numFmtId="164" fontId="0" fillId="3" borderId="4" xfId="0" applyNumberFormat="1" applyFont="1" applyFill="1" applyBorder="1" applyProtection="1">
      <protection locked="0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NumberFormat="1" applyFont="1" applyFill="1" applyBorder="1" applyProtection="1"/>
    <xf numFmtId="0" fontId="2" fillId="2" borderId="4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Border="1" applyAlignment="1" applyProtection="1">
      <alignment horizontal="right"/>
    </xf>
    <xf numFmtId="0" fontId="5" fillId="0" borderId="0" xfId="1" applyFont="1" applyBorder="1" applyAlignment="1">
      <alignment vertical="top"/>
    </xf>
    <xf numFmtId="0" fontId="1" fillId="0" borderId="0" xfId="0" applyFont="1" applyBorder="1" applyAlignment="1">
      <alignment horizontal="left"/>
    </xf>
    <xf numFmtId="0" fontId="2" fillId="0" borderId="8" xfId="0" applyNumberFormat="1" applyFont="1" applyFill="1" applyBorder="1" applyAlignment="1" applyProtection="1">
      <alignment wrapText="1"/>
    </xf>
    <xf numFmtId="0" fontId="2" fillId="2" borderId="11" xfId="0" applyNumberFormat="1" applyFont="1" applyFill="1" applyBorder="1" applyAlignment="1" applyProtection="1">
      <alignment horizontal="center" vertical="center"/>
    </xf>
    <xf numFmtId="0" fontId="2" fillId="2" borderId="12" xfId="0" applyNumberFormat="1" applyFont="1" applyFill="1" applyBorder="1" applyAlignment="1" applyProtection="1">
      <alignment horizontal="center" vertical="center" wrapText="1"/>
    </xf>
    <xf numFmtId="0" fontId="0" fillId="0" borderId="11" xfId="0" applyNumberFormat="1" applyFont="1" applyBorder="1" applyProtection="1"/>
    <xf numFmtId="164" fontId="0" fillId="0" borderId="12" xfId="0" applyNumberFormat="1" applyFont="1" applyBorder="1" applyProtection="1"/>
    <xf numFmtId="0" fontId="0" fillId="2" borderId="11" xfId="0" applyNumberFormat="1" applyFont="1" applyFill="1" applyBorder="1" applyProtection="1"/>
    <xf numFmtId="164" fontId="2" fillId="2" borderId="12" xfId="0" applyNumberFormat="1" applyFont="1" applyFill="1" applyBorder="1" applyProtection="1"/>
    <xf numFmtId="0" fontId="2" fillId="2" borderId="9" xfId="0" applyNumberFormat="1" applyFont="1" applyFill="1" applyBorder="1" applyAlignment="1" applyProtection="1">
      <alignment horizontal="center" vertical="center"/>
    </xf>
    <xf numFmtId="0" fontId="2" fillId="2" borderId="10" xfId="0" applyNumberFormat="1" applyFont="1" applyFill="1" applyBorder="1" applyAlignment="1" applyProtection="1">
      <alignment horizontal="center" vertical="center"/>
    </xf>
    <xf numFmtId="0" fontId="0" fillId="0" borderId="20" xfId="0" applyNumberFormat="1" applyFont="1" applyFill="1" applyBorder="1" applyAlignment="1" applyProtection="1">
      <alignment horizontal="left"/>
    </xf>
    <xf numFmtId="0" fontId="0" fillId="0" borderId="0" xfId="0" applyNumberFormat="1" applyFont="1" applyFill="1" applyBorder="1" applyAlignment="1" applyProtection="1">
      <alignment horizontal="left"/>
    </xf>
    <xf numFmtId="0" fontId="0" fillId="0" borderId="0" xfId="0" applyFill="1" applyBorder="1"/>
    <xf numFmtId="0" fontId="0" fillId="0" borderId="21" xfId="0" applyNumberFormat="1" applyFont="1" applyFill="1" applyBorder="1" applyAlignment="1" applyProtection="1">
      <alignment horizontal="left"/>
    </xf>
    <xf numFmtId="0" fontId="8" fillId="0" borderId="0" xfId="3"/>
    <xf numFmtId="164" fontId="0" fillId="0" borderId="0" xfId="0" applyNumberFormat="1"/>
    <xf numFmtId="4" fontId="0" fillId="0" borderId="4" xfId="0" applyNumberFormat="1" applyFont="1" applyBorder="1" applyProtection="1"/>
    <xf numFmtId="4" fontId="0" fillId="0" borderId="12" xfId="0" applyNumberFormat="1" applyFont="1" applyBorder="1" applyProtection="1"/>
    <xf numFmtId="4" fontId="2" fillId="2" borderId="14" xfId="0" applyNumberFormat="1" applyFont="1" applyFill="1" applyBorder="1" applyProtection="1"/>
    <xf numFmtId="4" fontId="2" fillId="2" borderId="15" xfId="0" applyNumberFormat="1" applyFont="1" applyFill="1" applyBorder="1" applyProtection="1"/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" fillId="5" borderId="8" xfId="0" applyFont="1" applyFill="1" applyBorder="1" applyAlignment="1">
      <alignment horizontal="left" vertical="top"/>
    </xf>
    <xf numFmtId="0" fontId="1" fillId="5" borderId="22" xfId="0" applyFont="1" applyFill="1" applyBorder="1" applyAlignment="1">
      <alignment horizontal="left" vertical="top"/>
    </xf>
    <xf numFmtId="0" fontId="1" fillId="5" borderId="23" xfId="0" applyFont="1" applyFill="1" applyBorder="1" applyAlignment="1">
      <alignment horizontal="left" vertical="top"/>
    </xf>
    <xf numFmtId="0" fontId="1" fillId="0" borderId="4" xfId="0" applyFont="1" applyBorder="1" applyAlignment="1">
      <alignment horizontal="left"/>
    </xf>
    <xf numFmtId="0" fontId="0" fillId="3" borderId="4" xfId="0" applyFill="1" applyBorder="1" applyAlignment="1">
      <alignment horizontal="center"/>
    </xf>
    <xf numFmtId="0" fontId="1" fillId="2" borderId="11" xfId="0" applyNumberFormat="1" applyFont="1" applyFill="1" applyBorder="1" applyAlignment="1" applyProtection="1">
      <alignment horizontal="left"/>
    </xf>
    <xf numFmtId="0" fontId="1" fillId="2" borderId="4" xfId="0" applyNumberFormat="1" applyFont="1" applyFill="1" applyBorder="1" applyAlignment="1" applyProtection="1">
      <alignment horizontal="left"/>
    </xf>
    <xf numFmtId="0" fontId="1" fillId="2" borderId="12" xfId="0" applyNumberFormat="1" applyFont="1" applyFill="1" applyBorder="1" applyAlignment="1" applyProtection="1">
      <alignment horizontal="left"/>
    </xf>
    <xf numFmtId="0" fontId="0" fillId="3" borderId="13" xfId="0" applyNumberFormat="1" applyFont="1" applyFill="1" applyBorder="1" applyAlignment="1" applyProtection="1">
      <alignment horizontal="left"/>
    </xf>
    <xf numFmtId="0" fontId="0" fillId="3" borderId="14" xfId="0" applyNumberFormat="1" applyFont="1" applyFill="1" applyBorder="1" applyAlignment="1" applyProtection="1">
      <alignment horizontal="left"/>
    </xf>
    <xf numFmtId="0" fontId="0" fillId="3" borderId="15" xfId="0" applyNumberFormat="1" applyFont="1" applyFill="1" applyBorder="1" applyAlignment="1" applyProtection="1">
      <alignment horizontal="left"/>
    </xf>
    <xf numFmtId="0" fontId="2" fillId="2" borderId="13" xfId="0" applyNumberFormat="1" applyFont="1" applyFill="1" applyBorder="1" applyAlignment="1" applyProtection="1">
      <alignment horizontal="left"/>
    </xf>
    <xf numFmtId="0" fontId="0" fillId="2" borderId="14" xfId="0" applyNumberFormat="1" applyFont="1" applyFill="1" applyBorder="1" applyAlignment="1" applyProtection="1">
      <alignment horizontal="left"/>
    </xf>
    <xf numFmtId="0" fontId="2" fillId="3" borderId="9" xfId="0" applyNumberFormat="1" applyFont="1" applyFill="1" applyBorder="1" applyAlignment="1" applyProtection="1">
      <alignment horizontal="center" wrapText="1"/>
    </xf>
    <xf numFmtId="0" fontId="2" fillId="3" borderId="10" xfId="0" applyNumberFormat="1" applyFont="1" applyFill="1" applyBorder="1" applyAlignment="1" applyProtection="1">
      <alignment horizontal="center" wrapText="1"/>
    </xf>
    <xf numFmtId="0" fontId="2" fillId="2" borderId="19" xfId="0" applyNumberFormat="1" applyFont="1" applyFill="1" applyBorder="1" applyAlignment="1" applyProtection="1">
      <alignment horizontal="center" vertical="center"/>
    </xf>
    <xf numFmtId="0" fontId="2" fillId="2" borderId="9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left"/>
    </xf>
    <xf numFmtId="0" fontId="0" fillId="0" borderId="4" xfId="0" applyNumberFormat="1" applyFont="1" applyFill="1" applyBorder="1" applyAlignment="1" applyProtection="1">
      <alignment horizontal="left"/>
    </xf>
    <xf numFmtId="0" fontId="2" fillId="5" borderId="16" xfId="0" applyNumberFormat="1" applyFont="1" applyFill="1" applyBorder="1" applyAlignment="1" applyProtection="1">
      <alignment horizontal="center"/>
    </xf>
    <xf numFmtId="0" fontId="2" fillId="5" borderId="17" xfId="0" applyNumberFormat="1" applyFont="1" applyFill="1" applyBorder="1" applyAlignment="1" applyProtection="1">
      <alignment horizontal="center"/>
    </xf>
    <xf numFmtId="0" fontId="2" fillId="5" borderId="18" xfId="0" applyNumberFormat="1" applyFont="1" applyFill="1" applyBorder="1" applyAlignment="1" applyProtection="1">
      <alignment horizontal="center"/>
    </xf>
  </cellXfs>
  <cellStyles count="4">
    <cellStyle name="Normální" xfId="0" builtinId="0"/>
    <cellStyle name="Normální 2" xfId="1"/>
    <cellStyle name="Normální 3" xfId="2"/>
    <cellStyle name="Normální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abSelected="1" workbookViewId="0">
      <selection activeCell="B30" sqref="B30"/>
    </sheetView>
  </sheetViews>
  <sheetFormatPr defaultRowHeight="15" x14ac:dyDescent="0.25"/>
  <cols>
    <col min="1" max="1" width="14.7109375" customWidth="1"/>
    <col min="2" max="2" width="37.5703125" customWidth="1"/>
    <col min="3" max="3" width="18.42578125" customWidth="1"/>
    <col min="4" max="4" width="15.5703125" customWidth="1"/>
    <col min="5" max="5" width="11.42578125" customWidth="1"/>
    <col min="6" max="6" width="11.85546875" customWidth="1"/>
    <col min="7" max="7" width="27" customWidth="1"/>
    <col min="8" max="8" width="9.42578125" bestFit="1" customWidth="1"/>
    <col min="10" max="10" width="16.28515625" bestFit="1" customWidth="1"/>
  </cols>
  <sheetData>
    <row r="1" spans="1:7" ht="19.5" customHeight="1" x14ac:dyDescent="0.25">
      <c r="A1" s="49" t="s">
        <v>0</v>
      </c>
      <c r="B1" s="50"/>
      <c r="C1" s="50"/>
      <c r="D1" s="50"/>
      <c r="E1" s="50"/>
      <c r="F1" s="50"/>
      <c r="G1" s="51"/>
    </row>
    <row r="2" spans="1:7" x14ac:dyDescent="0.25">
      <c r="A2" s="52" t="s">
        <v>1</v>
      </c>
      <c r="B2" s="52"/>
      <c r="C2" s="53"/>
      <c r="D2" s="53"/>
      <c r="E2" s="53"/>
      <c r="F2" s="53"/>
      <c r="G2" s="53"/>
    </row>
    <row r="3" spans="1:7" x14ac:dyDescent="0.25">
      <c r="A3" s="44" t="s">
        <v>983</v>
      </c>
      <c r="B3" s="45"/>
      <c r="C3" s="46"/>
      <c r="D3" s="47"/>
      <c r="E3" s="47"/>
      <c r="F3" s="47"/>
      <c r="G3" s="48"/>
    </row>
    <row r="4" spans="1:7" x14ac:dyDescent="0.25">
      <c r="A4" s="52" t="s">
        <v>982</v>
      </c>
      <c r="B4" s="52"/>
      <c r="C4" s="53"/>
      <c r="D4" s="53"/>
      <c r="E4" s="53"/>
      <c r="F4" s="53"/>
      <c r="G4" s="53"/>
    </row>
    <row r="5" spans="1:7" x14ac:dyDescent="0.25">
      <c r="A5" s="44" t="s">
        <v>1309</v>
      </c>
      <c r="B5" s="45"/>
      <c r="C5" s="46"/>
      <c r="D5" s="47"/>
      <c r="E5" s="47"/>
      <c r="F5" s="47"/>
      <c r="G5" s="48"/>
    </row>
    <row r="6" spans="1:7" x14ac:dyDescent="0.25">
      <c r="A6" s="24"/>
      <c r="B6" s="24"/>
      <c r="C6" s="18"/>
      <c r="D6" s="18"/>
      <c r="E6" s="18"/>
      <c r="F6" s="18"/>
      <c r="G6" s="18"/>
    </row>
    <row r="7" spans="1:7" ht="15.75" thickBot="1" x14ac:dyDescent="0.3">
      <c r="A7" s="17"/>
      <c r="B7" s="17"/>
      <c r="C7" s="18"/>
      <c r="D7" s="18"/>
      <c r="E7" s="18"/>
      <c r="F7" s="18"/>
      <c r="G7" s="18"/>
    </row>
    <row r="8" spans="1:7" x14ac:dyDescent="0.25">
      <c r="A8" s="64" t="s">
        <v>976</v>
      </c>
      <c r="B8" s="65"/>
      <c r="C8" s="32" t="s">
        <v>977</v>
      </c>
      <c r="D8" s="32" t="s">
        <v>980</v>
      </c>
      <c r="E8" s="33" t="s">
        <v>978</v>
      </c>
    </row>
    <row r="9" spans="1:7" x14ac:dyDescent="0.25">
      <c r="A9" s="66">
        <v>2022</v>
      </c>
      <c r="B9" s="67"/>
      <c r="C9" s="40">
        <f>G22+G35</f>
        <v>0</v>
      </c>
      <c r="D9" s="40">
        <f>IF(C5="ano",C9*0.21,0)</f>
        <v>0</v>
      </c>
      <c r="E9" s="41">
        <f>FLOOR(D9+C9,1)</f>
        <v>0</v>
      </c>
    </row>
    <row r="10" spans="1:7" ht="15.75" thickBot="1" x14ac:dyDescent="0.3">
      <c r="A10" s="60" t="s">
        <v>979</v>
      </c>
      <c r="B10" s="61"/>
      <c r="C10" s="42">
        <f>SUM(C9)</f>
        <v>0</v>
      </c>
      <c r="D10" s="42"/>
      <c r="E10" s="43">
        <f>SUM(E9)</f>
        <v>0</v>
      </c>
    </row>
    <row r="12" spans="1:7" ht="15.75" thickBot="1" x14ac:dyDescent="0.3">
      <c r="A12" s="1"/>
      <c r="B12" s="2"/>
      <c r="C12" s="2"/>
      <c r="D12" s="2"/>
      <c r="E12" s="2"/>
      <c r="F12" s="2"/>
      <c r="G12" s="3"/>
    </row>
    <row r="13" spans="1:7" ht="15.75" thickBot="1" x14ac:dyDescent="0.3">
      <c r="A13" s="68">
        <v>2022</v>
      </c>
      <c r="B13" s="69"/>
      <c r="C13" s="69"/>
      <c r="D13" s="69"/>
      <c r="E13" s="69"/>
      <c r="F13" s="69"/>
      <c r="G13" s="70"/>
    </row>
    <row r="14" spans="1:7" ht="30" x14ac:dyDescent="0.25">
      <c r="A14" s="25" t="s">
        <v>6</v>
      </c>
      <c r="B14" s="62" t="s">
        <v>1308</v>
      </c>
      <c r="C14" s="62"/>
      <c r="D14" s="62"/>
      <c r="E14" s="62"/>
      <c r="F14" s="62"/>
      <c r="G14" s="63"/>
    </row>
    <row r="15" spans="1:7" ht="30" x14ac:dyDescent="0.25">
      <c r="A15" s="26" t="s">
        <v>2</v>
      </c>
      <c r="B15" s="20" t="s">
        <v>3</v>
      </c>
      <c r="C15" s="20" t="s">
        <v>4</v>
      </c>
      <c r="D15" s="20" t="s">
        <v>5</v>
      </c>
      <c r="E15" s="21" t="s">
        <v>1310</v>
      </c>
      <c r="F15" s="21" t="s">
        <v>974</v>
      </c>
      <c r="G15" s="27" t="s">
        <v>981</v>
      </c>
    </row>
    <row r="16" spans="1:7" x14ac:dyDescent="0.25">
      <c r="A16" s="28" t="str">
        <f>IFERROR(VLOOKUP(B16,pracovni2!$A$1:$M$539,3,0),"")</f>
        <v/>
      </c>
      <c r="B16" s="4"/>
      <c r="C16" s="19"/>
      <c r="D16" s="22" t="str">
        <f>IFERROR(VLOOKUP(B16,pracovni2!$A$1:$M$539,8,0),"")</f>
        <v/>
      </c>
      <c r="E16" s="16"/>
      <c r="F16" s="16"/>
      <c r="G16" s="29">
        <f>IFERROR((C16*E16)*(1+(F16/100)),"")</f>
        <v>0</v>
      </c>
    </row>
    <row r="17" spans="1:10" x14ac:dyDescent="0.25">
      <c r="A17" s="28" t="str">
        <f>IFERROR(VLOOKUP(B17,pracovni2!$A$1:$M$539,3,0),"")</f>
        <v/>
      </c>
      <c r="B17" s="4"/>
      <c r="C17" s="19"/>
      <c r="D17" s="22" t="str">
        <f>IFERROR(VLOOKUP(B17,pracovni2!$A$1:$M$539,8,0),"")</f>
        <v/>
      </c>
      <c r="E17" s="16"/>
      <c r="F17" s="16"/>
      <c r="G17" s="29">
        <f t="shared" ref="G17:G21" si="0">IFERROR((C17*E17)*(1+(F17/100)),"")</f>
        <v>0</v>
      </c>
    </row>
    <row r="18" spans="1:10" x14ac:dyDescent="0.25">
      <c r="A18" s="28" t="str">
        <f>IFERROR(VLOOKUP(B18,pracovni2!$A$1:$M$539,3,0),"")</f>
        <v/>
      </c>
      <c r="B18" s="4"/>
      <c r="C18" s="19"/>
      <c r="D18" s="22" t="str">
        <f>IFERROR(VLOOKUP(B18,pracovni2!$A$1:$M$539,8,0),"")</f>
        <v/>
      </c>
      <c r="E18" s="16"/>
      <c r="F18" s="16"/>
      <c r="G18" s="29">
        <f>IFERROR((C18*E18)*(1+(F18/100)),"")</f>
        <v>0</v>
      </c>
    </row>
    <row r="19" spans="1:10" x14ac:dyDescent="0.25">
      <c r="A19" s="28" t="str">
        <f>IFERROR(VLOOKUP(B19,pracovni2!$A$1:$M$539,3,0),"")</f>
        <v/>
      </c>
      <c r="B19" s="4"/>
      <c r="C19" s="19"/>
      <c r="D19" s="22" t="str">
        <f>IFERROR(VLOOKUP(B19,pracovni2!$A$1:$M$539,8,0),"")</f>
        <v/>
      </c>
      <c r="E19" s="16"/>
      <c r="F19" s="16"/>
      <c r="G19" s="29">
        <f>IFERROR((C19*E19)*(1+(F19/100)),"")</f>
        <v>0</v>
      </c>
    </row>
    <row r="20" spans="1:10" x14ac:dyDescent="0.25">
      <c r="A20" s="28" t="str">
        <f>IFERROR(VLOOKUP(B20,pracovni2!$A$1:$M$539,3,0),"")</f>
        <v/>
      </c>
      <c r="B20" s="4"/>
      <c r="C20" s="19"/>
      <c r="D20" s="22" t="str">
        <f>IFERROR(VLOOKUP(B20,pracovni2!$A$1:$M$539,8,0),"")</f>
        <v/>
      </c>
      <c r="E20" s="16"/>
      <c r="F20" s="16"/>
      <c r="G20" s="29">
        <f t="shared" si="0"/>
        <v>0</v>
      </c>
    </row>
    <row r="21" spans="1:10" x14ac:dyDescent="0.25">
      <c r="A21" s="28" t="str">
        <f>IFERROR(VLOOKUP(B21,pracovni2!$A$1:$M$539,3,0),"")</f>
        <v/>
      </c>
      <c r="B21" s="4"/>
      <c r="C21" s="19"/>
      <c r="D21" s="22" t="str">
        <f>IFERROR(VLOOKUP(B21,pracovni2!$A$1:$M$539,8,0),"")</f>
        <v/>
      </c>
      <c r="E21" s="16"/>
      <c r="F21" s="16"/>
      <c r="G21" s="29">
        <f t="shared" si="0"/>
        <v>0</v>
      </c>
    </row>
    <row r="22" spans="1:10" ht="30" customHeight="1" x14ac:dyDescent="0.25">
      <c r="A22" s="30"/>
      <c r="B22" s="5" t="s">
        <v>8</v>
      </c>
      <c r="C22" s="6"/>
      <c r="D22" s="6"/>
      <c r="E22" s="7"/>
      <c r="F22" s="7"/>
      <c r="G22" s="31">
        <f>FLOOR(SUM(G16:G21),1)</f>
        <v>0</v>
      </c>
      <c r="H22" s="39"/>
    </row>
    <row r="23" spans="1:10" ht="30" customHeight="1" x14ac:dyDescent="0.25">
      <c r="A23" s="30"/>
      <c r="B23" s="5" t="s">
        <v>987</v>
      </c>
      <c r="C23" s="6"/>
      <c r="D23" s="6"/>
      <c r="E23" s="7"/>
      <c r="F23" s="7"/>
      <c r="G23" s="31" t="str">
        <f>IF(C5="ano",FLOOR(SUM(G16:G21)*1.21,1),"")</f>
        <v/>
      </c>
      <c r="J23" s="39"/>
    </row>
    <row r="24" spans="1:10" x14ac:dyDescent="0.25">
      <c r="A24" s="34"/>
      <c r="B24" s="35"/>
      <c r="C24" s="35"/>
      <c r="D24" s="35"/>
      <c r="E24" s="35"/>
      <c r="F24" s="35"/>
      <c r="G24" s="37"/>
    </row>
    <row r="25" spans="1:10" x14ac:dyDescent="0.25">
      <c r="A25" s="54" t="s">
        <v>975</v>
      </c>
      <c r="B25" s="55"/>
      <c r="C25" s="55"/>
      <c r="D25" s="55"/>
      <c r="E25" s="55"/>
      <c r="F25" s="55"/>
      <c r="G25" s="56"/>
    </row>
    <row r="26" spans="1:10" ht="69.95" customHeight="1" thickBot="1" x14ac:dyDescent="0.3">
      <c r="A26" s="57"/>
      <c r="B26" s="58"/>
      <c r="C26" s="58"/>
      <c r="D26" s="58"/>
      <c r="E26" s="58"/>
      <c r="F26" s="58"/>
      <c r="G26" s="59"/>
    </row>
    <row r="27" spans="1:10" s="36" customFormat="1" ht="15.75" thickBot="1" x14ac:dyDescent="0.3">
      <c r="A27" s="34"/>
      <c r="B27" s="35"/>
      <c r="C27" s="35"/>
      <c r="D27" s="35"/>
      <c r="E27" s="35"/>
      <c r="F27" s="35"/>
      <c r="G27" s="37"/>
    </row>
    <row r="28" spans="1:10" ht="30" x14ac:dyDescent="0.25">
      <c r="A28" s="25" t="s">
        <v>6</v>
      </c>
      <c r="B28" s="62" t="s">
        <v>380</v>
      </c>
      <c r="C28" s="62"/>
      <c r="D28" s="62"/>
      <c r="E28" s="62"/>
      <c r="F28" s="62"/>
      <c r="G28" s="63"/>
    </row>
    <row r="29" spans="1:10" ht="30" x14ac:dyDescent="0.25">
      <c r="A29" s="26" t="s">
        <v>2</v>
      </c>
      <c r="B29" s="20" t="s">
        <v>3</v>
      </c>
      <c r="C29" s="20" t="s">
        <v>4</v>
      </c>
      <c r="D29" s="20" t="s">
        <v>5</v>
      </c>
      <c r="E29" s="21" t="s">
        <v>1310</v>
      </c>
      <c r="F29" s="21" t="s">
        <v>974</v>
      </c>
      <c r="G29" s="27" t="s">
        <v>981</v>
      </c>
    </row>
    <row r="30" spans="1:10" x14ac:dyDescent="0.25">
      <c r="A30" s="28" t="str">
        <f>IFERROR(VLOOKUP(B30,pracovni2!$A$1:$M$539,3,0),"")</f>
        <v/>
      </c>
      <c r="B30" s="4"/>
      <c r="C30" s="19"/>
      <c r="D30" s="22" t="str">
        <f>IFERROR(VLOOKUP(B30,pracovni2!$A$1:$M$539,8,0),"")</f>
        <v/>
      </c>
      <c r="E30" s="16"/>
      <c r="F30" s="16"/>
      <c r="G30" s="29">
        <f>IFERROR((C30*E30)*(1+(F30/100)),"")</f>
        <v>0</v>
      </c>
    </row>
    <row r="31" spans="1:10" x14ac:dyDescent="0.25">
      <c r="A31" s="28" t="str">
        <f>IFERROR(VLOOKUP(B31,pracovni2!$A$1:$M$539,3,0),"")</f>
        <v/>
      </c>
      <c r="B31" s="4"/>
      <c r="C31" s="19"/>
      <c r="D31" s="22" t="str">
        <f>IFERROR(VLOOKUP(B31,pracovni2!$A$1:$M$539,8,0),"")</f>
        <v/>
      </c>
      <c r="E31" s="16"/>
      <c r="F31" s="16"/>
      <c r="G31" s="29">
        <f t="shared" ref="G31" si="1">IFERROR((C31*E31)*(1+(F31/100)),"")</f>
        <v>0</v>
      </c>
    </row>
    <row r="32" spans="1:10" x14ac:dyDescent="0.25">
      <c r="A32" s="28" t="str">
        <f>IFERROR(VLOOKUP(B32,pracovni2!$A$1:$M$539,3,0),"")</f>
        <v/>
      </c>
      <c r="B32" s="4"/>
      <c r="C32" s="19"/>
      <c r="D32" s="22" t="str">
        <f>IFERROR(VLOOKUP(B32,pracovni2!$A$1:$M$539,8,0),"")</f>
        <v/>
      </c>
      <c r="E32" s="16"/>
      <c r="F32" s="16"/>
      <c r="G32" s="29">
        <f>IFERROR((C32*E32)*(1+(F32/100)),"")</f>
        <v>0</v>
      </c>
    </row>
    <row r="33" spans="1:7" x14ac:dyDescent="0.25">
      <c r="A33" s="28" t="str">
        <f>IFERROR(VLOOKUP(B33,pracovni2!$A$1:$M$539,3,0),"")</f>
        <v/>
      </c>
      <c r="B33" s="4"/>
      <c r="C33" s="19"/>
      <c r="D33" s="22" t="str">
        <f>IFERROR(VLOOKUP(B33,pracovni2!$A$1:$M$539,8,0),"")</f>
        <v/>
      </c>
      <c r="E33" s="16"/>
      <c r="F33" s="16"/>
      <c r="G33" s="29">
        <f>IFERROR((C33*E33)*(1+(F33/100)),"")</f>
        <v>0</v>
      </c>
    </row>
    <row r="34" spans="1:7" x14ac:dyDescent="0.25">
      <c r="A34" s="28" t="str">
        <f>IFERROR(VLOOKUP(B34,pracovni2!$A$1:$M$539,3,0),"")</f>
        <v/>
      </c>
      <c r="B34" s="4"/>
      <c r="C34" s="19"/>
      <c r="D34" s="22" t="str">
        <f>IFERROR(VLOOKUP(B34,pracovni2!$A$1:$M$539,8,0),"")</f>
        <v/>
      </c>
      <c r="E34" s="16"/>
      <c r="F34" s="16"/>
      <c r="G34" s="29">
        <f>IFERROR((C34*E34)*(1+(F34/100)),"")</f>
        <v>0</v>
      </c>
    </row>
    <row r="35" spans="1:7" ht="26.25" customHeight="1" x14ac:dyDescent="0.25">
      <c r="A35" s="30"/>
      <c r="B35" s="5" t="s">
        <v>8</v>
      </c>
      <c r="C35" s="6"/>
      <c r="D35" s="6"/>
      <c r="E35" s="7"/>
      <c r="F35" s="7"/>
      <c r="G35" s="31">
        <f>FLOOR(SUM(G30:G34),1)</f>
        <v>0</v>
      </c>
    </row>
    <row r="36" spans="1:7" ht="26.25" customHeight="1" x14ac:dyDescent="0.25">
      <c r="A36" s="30"/>
      <c r="B36" s="5" t="s">
        <v>987</v>
      </c>
      <c r="C36" s="6"/>
      <c r="D36" s="6"/>
      <c r="E36" s="7"/>
      <c r="F36" s="7"/>
      <c r="G36" s="31" t="str">
        <f>IF(C5="ano",FLOOR(SUM(G30:G34)*1.21,1),"")</f>
        <v/>
      </c>
    </row>
    <row r="37" spans="1:7" x14ac:dyDescent="0.25">
      <c r="A37" s="34"/>
      <c r="B37" s="35"/>
      <c r="C37" s="35"/>
      <c r="D37" s="35"/>
      <c r="E37" s="35"/>
      <c r="F37" s="35"/>
      <c r="G37" s="37"/>
    </row>
    <row r="38" spans="1:7" x14ac:dyDescent="0.25">
      <c r="A38" s="54" t="s">
        <v>975</v>
      </c>
      <c r="B38" s="55"/>
      <c r="C38" s="55"/>
      <c r="D38" s="55"/>
      <c r="E38" s="55"/>
      <c r="F38" s="55"/>
      <c r="G38" s="56"/>
    </row>
    <row r="39" spans="1:7" ht="69.95" customHeight="1" thickBot="1" x14ac:dyDescent="0.3">
      <c r="A39" s="57"/>
      <c r="B39" s="58"/>
      <c r="C39" s="58"/>
      <c r="D39" s="58"/>
      <c r="E39" s="58"/>
      <c r="F39" s="58"/>
      <c r="G39" s="59"/>
    </row>
  </sheetData>
  <mergeCells count="19">
    <mergeCell ref="A38:G38"/>
    <mergeCell ref="A39:G39"/>
    <mergeCell ref="A10:B10"/>
    <mergeCell ref="B28:G28"/>
    <mergeCell ref="A8:B8"/>
    <mergeCell ref="A9:B9"/>
    <mergeCell ref="A13:G13"/>
    <mergeCell ref="B14:G14"/>
    <mergeCell ref="A26:G26"/>
    <mergeCell ref="A25:G25"/>
    <mergeCell ref="A5:B5"/>
    <mergeCell ref="C5:G5"/>
    <mergeCell ref="A1:G1"/>
    <mergeCell ref="A2:B2"/>
    <mergeCell ref="C2:G2"/>
    <mergeCell ref="A3:B3"/>
    <mergeCell ref="C3:G3"/>
    <mergeCell ref="A4:B4"/>
    <mergeCell ref="C4:G4"/>
  </mergeCells>
  <dataValidations count="3">
    <dataValidation type="list" allowBlank="1" showInputMessage="1" showErrorMessage="1" sqref="B16:B21">
      <formula1>INDIRECT($B$14)</formula1>
    </dataValidation>
    <dataValidation type="list" allowBlank="1" showInputMessage="1" showErrorMessage="1" sqref="C5:G5">
      <formula1>"ano,ne"</formula1>
    </dataValidation>
    <dataValidation type="list" allowBlank="1" showInputMessage="1" showErrorMessage="1" sqref="B30:B34">
      <formula1>INDIRECT($B$28)</formula1>
    </dataValidation>
  </dataValidations>
  <pageMargins left="0.7" right="0.7" top="0.78740157499999996" bottom="0.78740157499999996" header="0.3" footer="0.3"/>
  <pageSetup paperSize="9" scale="64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pracovni!$A$2:$A$3</xm:f>
          </x14:formula1>
          <xm:sqref>B28:G28</xm:sqref>
        </x14:dataValidation>
        <x14:dataValidation type="list" allowBlank="1" showInputMessage="1" showErrorMessage="1">
          <x14:formula1>
            <xm:f>pracovni!$A$2:$A$3</xm:f>
          </x14:formula1>
          <xm:sqref>B14:G14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2"/>
  <sheetViews>
    <sheetView workbookViewId="0">
      <selection activeCell="D1" sqref="D1"/>
    </sheetView>
  </sheetViews>
  <sheetFormatPr defaultRowHeight="15" x14ac:dyDescent="0.25"/>
  <cols>
    <col min="1" max="1" width="46.42578125" customWidth="1"/>
    <col min="4" max="4" width="45.42578125" customWidth="1"/>
    <col min="5" max="5" width="50" customWidth="1"/>
  </cols>
  <sheetData>
    <row r="1" spans="1:5" x14ac:dyDescent="0.25">
      <c r="A1" s="8" t="s">
        <v>379</v>
      </c>
      <c r="D1" s="14" t="s">
        <v>1308</v>
      </c>
      <c r="E1" s="9" t="s">
        <v>380</v>
      </c>
    </row>
    <row r="2" spans="1:5" x14ac:dyDescent="0.25">
      <c r="A2" s="8" t="s">
        <v>1308</v>
      </c>
      <c r="D2" s="11" t="s">
        <v>7</v>
      </c>
      <c r="E2" s="11" t="s">
        <v>705</v>
      </c>
    </row>
    <row r="3" spans="1:5" x14ac:dyDescent="0.25">
      <c r="A3" s="15" t="s">
        <v>380</v>
      </c>
      <c r="D3" t="s">
        <v>626</v>
      </c>
      <c r="E3" s="11" t="s">
        <v>706</v>
      </c>
    </row>
    <row r="4" spans="1:5" x14ac:dyDescent="0.25">
      <c r="A4" s="15"/>
      <c r="D4" t="s">
        <v>994</v>
      </c>
      <c r="E4" s="11" t="s">
        <v>1016</v>
      </c>
    </row>
    <row r="5" spans="1:5" x14ac:dyDescent="0.25">
      <c r="A5" s="9"/>
      <c r="D5" s="11" t="s">
        <v>613</v>
      </c>
      <c r="E5" s="11" t="s">
        <v>1017</v>
      </c>
    </row>
    <row r="6" spans="1:5" x14ac:dyDescent="0.25">
      <c r="A6" s="9"/>
      <c r="D6" s="11" t="s">
        <v>614</v>
      </c>
      <c r="E6" s="12" t="s">
        <v>1018</v>
      </c>
    </row>
    <row r="7" spans="1:5" x14ac:dyDescent="0.25">
      <c r="A7" s="10"/>
      <c r="D7" s="11" t="s">
        <v>644</v>
      </c>
      <c r="E7" s="11" t="s">
        <v>1019</v>
      </c>
    </row>
    <row r="8" spans="1:5" x14ac:dyDescent="0.25">
      <c r="D8" s="11" t="s">
        <v>701</v>
      </c>
      <c r="E8" s="11" t="s">
        <v>707</v>
      </c>
    </row>
    <row r="9" spans="1:5" x14ac:dyDescent="0.25">
      <c r="D9" s="11" t="s">
        <v>617</v>
      </c>
      <c r="E9" s="11" t="s">
        <v>708</v>
      </c>
    </row>
    <row r="10" spans="1:5" x14ac:dyDescent="0.25">
      <c r="D10" s="11" t="s">
        <v>615</v>
      </c>
      <c r="E10" s="11" t="s">
        <v>7</v>
      </c>
    </row>
    <row r="11" spans="1:5" x14ac:dyDescent="0.25">
      <c r="D11" s="11" t="s">
        <v>986</v>
      </c>
      <c r="E11" s="11" t="s">
        <v>782</v>
      </c>
    </row>
    <row r="12" spans="1:5" x14ac:dyDescent="0.25">
      <c r="D12" s="11" t="s">
        <v>731</v>
      </c>
      <c r="E12" s="11" t="s">
        <v>870</v>
      </c>
    </row>
    <row r="13" spans="1:5" x14ac:dyDescent="0.25">
      <c r="D13" s="11" t="s">
        <v>732</v>
      </c>
      <c r="E13" s="11" t="s">
        <v>872</v>
      </c>
    </row>
    <row r="14" spans="1:5" x14ac:dyDescent="0.25">
      <c r="D14" s="11" t="s">
        <v>733</v>
      </c>
      <c r="E14" s="11" t="s">
        <v>874</v>
      </c>
    </row>
    <row r="15" spans="1:5" x14ac:dyDescent="0.25">
      <c r="D15" s="11" t="s">
        <v>734</v>
      </c>
      <c r="E15" s="11" t="s">
        <v>850</v>
      </c>
    </row>
    <row r="16" spans="1:5" x14ac:dyDescent="0.25">
      <c r="D16" s="11" t="s">
        <v>735</v>
      </c>
      <c r="E16" s="11" t="s">
        <v>852</v>
      </c>
    </row>
    <row r="17" spans="4:5" x14ac:dyDescent="0.25">
      <c r="D17" s="11" t="s">
        <v>736</v>
      </c>
      <c r="E17" s="11" t="s">
        <v>854</v>
      </c>
    </row>
    <row r="18" spans="4:5" x14ac:dyDescent="0.25">
      <c r="D18" s="13" t="s">
        <v>737</v>
      </c>
      <c r="E18" s="11" t="s">
        <v>876</v>
      </c>
    </row>
    <row r="19" spans="4:5" x14ac:dyDescent="0.25">
      <c r="D19" t="s">
        <v>738</v>
      </c>
      <c r="E19" s="11" t="s">
        <v>878</v>
      </c>
    </row>
    <row r="20" spans="4:5" x14ac:dyDescent="0.25">
      <c r="D20" s="11" t="s">
        <v>739</v>
      </c>
      <c r="E20" s="11" t="s">
        <v>880</v>
      </c>
    </row>
    <row r="21" spans="4:5" x14ac:dyDescent="0.25">
      <c r="D21" s="11" t="s">
        <v>740</v>
      </c>
      <c r="E21" s="11" t="s">
        <v>882</v>
      </c>
    </row>
    <row r="22" spans="4:5" x14ac:dyDescent="0.25">
      <c r="D22" s="11" t="s">
        <v>742</v>
      </c>
      <c r="E22" s="11" t="s">
        <v>986</v>
      </c>
    </row>
    <row r="23" spans="4:5" x14ac:dyDescent="0.25">
      <c r="D23" s="11" t="s">
        <v>744</v>
      </c>
      <c r="E23" s="11" t="s">
        <v>731</v>
      </c>
    </row>
    <row r="24" spans="4:5" x14ac:dyDescent="0.25">
      <c r="D24" s="11" t="s">
        <v>746</v>
      </c>
      <c r="E24" s="11" t="s">
        <v>732</v>
      </c>
    </row>
    <row r="25" spans="4:5" x14ac:dyDescent="0.25">
      <c r="D25" s="11" t="s">
        <v>748</v>
      </c>
      <c r="E25" s="11" t="s">
        <v>733</v>
      </c>
    </row>
    <row r="26" spans="4:5" x14ac:dyDescent="0.25">
      <c r="D26" s="11" t="s">
        <v>750</v>
      </c>
      <c r="E26" s="11" t="s">
        <v>734</v>
      </c>
    </row>
    <row r="27" spans="4:5" x14ac:dyDescent="0.25">
      <c r="D27" t="s">
        <v>752</v>
      </c>
      <c r="E27" s="11" t="s">
        <v>735</v>
      </c>
    </row>
    <row r="28" spans="4:5" ht="15" customHeight="1" x14ac:dyDescent="0.25">
      <c r="D28" s="11" t="s">
        <v>754</v>
      </c>
      <c r="E28" s="11" t="s">
        <v>736</v>
      </c>
    </row>
    <row r="29" spans="4:5" x14ac:dyDescent="0.25">
      <c r="D29" s="11" t="s">
        <v>756</v>
      </c>
      <c r="E29" s="11" t="s">
        <v>737</v>
      </c>
    </row>
    <row r="30" spans="4:5" x14ac:dyDescent="0.25">
      <c r="D30" s="11" t="s">
        <v>758</v>
      </c>
      <c r="E30" s="11" t="s">
        <v>738</v>
      </c>
    </row>
    <row r="31" spans="4:5" x14ac:dyDescent="0.25">
      <c r="D31" s="11" t="s">
        <v>760</v>
      </c>
      <c r="E31" s="11" t="s">
        <v>739</v>
      </c>
    </row>
    <row r="32" spans="4:5" x14ac:dyDescent="0.25">
      <c r="D32" s="11" t="s">
        <v>616</v>
      </c>
      <c r="E32" s="11" t="s">
        <v>740</v>
      </c>
    </row>
    <row r="33" spans="4:5" x14ac:dyDescent="0.25">
      <c r="D33" s="11" t="s">
        <v>627</v>
      </c>
      <c r="E33" s="11" t="s">
        <v>742</v>
      </c>
    </row>
    <row r="34" spans="4:5" x14ac:dyDescent="0.25">
      <c r="D34" s="11" t="s">
        <v>414</v>
      </c>
      <c r="E34" s="11" t="s">
        <v>744</v>
      </c>
    </row>
    <row r="35" spans="4:5" x14ac:dyDescent="0.25">
      <c r="D35" s="11" t="s">
        <v>415</v>
      </c>
      <c r="E35" s="11" t="s">
        <v>746</v>
      </c>
    </row>
    <row r="36" spans="4:5" x14ac:dyDescent="0.25">
      <c r="D36" s="11" t="s">
        <v>416</v>
      </c>
      <c r="E36" s="11" t="s">
        <v>748</v>
      </c>
    </row>
    <row r="37" spans="4:5" x14ac:dyDescent="0.25">
      <c r="D37" s="11" t="s">
        <v>762</v>
      </c>
      <c r="E37" s="11" t="s">
        <v>750</v>
      </c>
    </row>
    <row r="38" spans="4:5" x14ac:dyDescent="0.25">
      <c r="D38" s="11" t="s">
        <v>764</v>
      </c>
      <c r="E38" s="11" t="s">
        <v>752</v>
      </c>
    </row>
    <row r="39" spans="4:5" x14ac:dyDescent="0.25">
      <c r="D39" s="11" t="s">
        <v>420</v>
      </c>
      <c r="E39" s="11" t="s">
        <v>754</v>
      </c>
    </row>
    <row r="40" spans="4:5" x14ac:dyDescent="0.25">
      <c r="D40" s="11" t="s">
        <v>947</v>
      </c>
      <c r="E40" s="11" t="s">
        <v>756</v>
      </c>
    </row>
    <row r="41" spans="4:5" x14ac:dyDescent="0.25">
      <c r="D41" t="s">
        <v>931</v>
      </c>
      <c r="E41" s="11" t="s">
        <v>758</v>
      </c>
    </row>
    <row r="42" spans="4:5" x14ac:dyDescent="0.25">
      <c r="D42" s="11" t="s">
        <v>933</v>
      </c>
      <c r="E42" s="11" t="s">
        <v>760</v>
      </c>
    </row>
    <row r="43" spans="4:5" x14ac:dyDescent="0.25">
      <c r="D43" s="11" t="s">
        <v>417</v>
      </c>
      <c r="E43" s="11" t="s">
        <v>1079</v>
      </c>
    </row>
    <row r="44" spans="4:5" x14ac:dyDescent="0.25">
      <c r="D44" s="11" t="s">
        <v>1003</v>
      </c>
      <c r="E44" t="s">
        <v>762</v>
      </c>
    </row>
    <row r="45" spans="4:5" x14ac:dyDescent="0.25">
      <c r="D45" s="11" t="s">
        <v>1015</v>
      </c>
      <c r="E45" s="11" t="s">
        <v>764</v>
      </c>
    </row>
    <row r="46" spans="4:5" x14ac:dyDescent="0.25">
      <c r="D46" s="11" t="s">
        <v>1014</v>
      </c>
      <c r="E46" s="11" t="s">
        <v>766</v>
      </c>
    </row>
    <row r="47" spans="4:5" x14ac:dyDescent="0.25">
      <c r="D47" s="11" t="s">
        <v>651</v>
      </c>
      <c r="E47" s="11" t="s">
        <v>768</v>
      </c>
    </row>
    <row r="48" spans="4:5" x14ac:dyDescent="0.25">
      <c r="D48" s="11" t="s">
        <v>799</v>
      </c>
      <c r="E48" s="11" t="s">
        <v>770</v>
      </c>
    </row>
    <row r="49" spans="4:5" x14ac:dyDescent="0.25">
      <c r="D49" s="11" t="s">
        <v>805</v>
      </c>
      <c r="E49" s="11" t="s">
        <v>772</v>
      </c>
    </row>
    <row r="50" spans="4:5" x14ac:dyDescent="0.25">
      <c r="D50" s="11" t="s">
        <v>807</v>
      </c>
      <c r="E50" s="11" t="s">
        <v>774</v>
      </c>
    </row>
    <row r="51" spans="4:5" x14ac:dyDescent="0.25">
      <c r="D51" s="11" t="s">
        <v>809</v>
      </c>
      <c r="E51" s="11" t="s">
        <v>776</v>
      </c>
    </row>
    <row r="52" spans="4:5" x14ac:dyDescent="0.25">
      <c r="D52" s="11" t="s">
        <v>949</v>
      </c>
      <c r="E52" s="11" t="s">
        <v>778</v>
      </c>
    </row>
    <row r="53" spans="4:5" x14ac:dyDescent="0.25">
      <c r="D53" s="11" t="s">
        <v>941</v>
      </c>
      <c r="E53" s="11" t="s">
        <v>780</v>
      </c>
    </row>
    <row r="54" spans="4:5" x14ac:dyDescent="0.25">
      <c r="D54" s="11" t="s">
        <v>943</v>
      </c>
      <c r="E54" s="11" t="s">
        <v>985</v>
      </c>
    </row>
    <row r="55" spans="4:5" x14ac:dyDescent="0.25">
      <c r="D55" s="11" t="s">
        <v>935</v>
      </c>
      <c r="E55" t="s">
        <v>1303</v>
      </c>
    </row>
    <row r="56" spans="4:5" x14ac:dyDescent="0.25">
      <c r="D56" t="s">
        <v>618</v>
      </c>
      <c r="E56" t="s">
        <v>984</v>
      </c>
    </row>
    <row r="57" spans="4:5" x14ac:dyDescent="0.25">
      <c r="D57" s="11" t="s">
        <v>967</v>
      </c>
      <c r="E57" t="s">
        <v>947</v>
      </c>
    </row>
    <row r="58" spans="4:5" x14ac:dyDescent="0.25">
      <c r="D58" s="11" t="s">
        <v>969</v>
      </c>
      <c r="E58" s="11" t="s">
        <v>931</v>
      </c>
    </row>
    <row r="59" spans="4:5" x14ac:dyDescent="0.25">
      <c r="D59" s="11" t="s">
        <v>801</v>
      </c>
      <c r="E59" s="11" t="s">
        <v>933</v>
      </c>
    </row>
    <row r="60" spans="4:5" x14ac:dyDescent="0.25">
      <c r="D60" s="11" t="s">
        <v>803</v>
      </c>
      <c r="E60" s="11" t="s">
        <v>1021</v>
      </c>
    </row>
    <row r="61" spans="4:5" x14ac:dyDescent="0.25">
      <c r="D61" t="s">
        <v>662</v>
      </c>
      <c r="E61" s="11" t="s">
        <v>1022</v>
      </c>
    </row>
    <row r="62" spans="4:5" x14ac:dyDescent="0.25">
      <c r="D62" s="11" t="s">
        <v>816</v>
      </c>
      <c r="E62" s="11" t="s">
        <v>1023</v>
      </c>
    </row>
    <row r="63" spans="4:5" x14ac:dyDescent="0.25">
      <c r="D63" s="11" t="s">
        <v>818</v>
      </c>
      <c r="E63" s="11" t="s">
        <v>1024</v>
      </c>
    </row>
    <row r="64" spans="4:5" x14ac:dyDescent="0.25">
      <c r="D64" s="11" t="s">
        <v>820</v>
      </c>
      <c r="E64" s="11" t="s">
        <v>1025</v>
      </c>
    </row>
    <row r="65" spans="4:5" x14ac:dyDescent="0.25">
      <c r="D65" s="11" t="s">
        <v>822</v>
      </c>
      <c r="E65" s="11" t="s">
        <v>1026</v>
      </c>
    </row>
    <row r="66" spans="4:5" x14ac:dyDescent="0.25">
      <c r="D66" s="11" t="s">
        <v>824</v>
      </c>
      <c r="E66" s="11" t="s">
        <v>790</v>
      </c>
    </row>
    <row r="67" spans="4:5" x14ac:dyDescent="0.25">
      <c r="D67" s="11" t="s">
        <v>832</v>
      </c>
      <c r="E67" s="11" t="s">
        <v>1020</v>
      </c>
    </row>
    <row r="68" spans="4:5" x14ac:dyDescent="0.25">
      <c r="D68" s="11" t="s">
        <v>834</v>
      </c>
      <c r="E68" s="11" t="s">
        <v>1088</v>
      </c>
    </row>
    <row r="69" spans="4:5" x14ac:dyDescent="0.25">
      <c r="D69" t="s">
        <v>836</v>
      </c>
      <c r="E69" t="s">
        <v>799</v>
      </c>
    </row>
    <row r="70" spans="4:5" x14ac:dyDescent="0.25">
      <c r="D70" s="11" t="s">
        <v>838</v>
      </c>
      <c r="E70" s="11" t="s">
        <v>805</v>
      </c>
    </row>
    <row r="71" spans="4:5" x14ac:dyDescent="0.25">
      <c r="D71" s="11" t="s">
        <v>840</v>
      </c>
      <c r="E71" s="11" t="s">
        <v>807</v>
      </c>
    </row>
    <row r="72" spans="4:5" x14ac:dyDescent="0.25">
      <c r="D72" s="11" t="s">
        <v>842</v>
      </c>
      <c r="E72" s="11" t="s">
        <v>809</v>
      </c>
    </row>
    <row r="73" spans="4:5" x14ac:dyDescent="0.25">
      <c r="D73" s="11" t="s">
        <v>844</v>
      </c>
      <c r="E73" s="11" t="s">
        <v>1082</v>
      </c>
    </row>
    <row r="74" spans="4:5" x14ac:dyDescent="0.25">
      <c r="D74" t="s">
        <v>846</v>
      </c>
      <c r="E74" t="s">
        <v>856</v>
      </c>
    </row>
    <row r="75" spans="4:5" x14ac:dyDescent="0.25">
      <c r="D75" s="11" t="s">
        <v>848</v>
      </c>
      <c r="E75" s="11" t="s">
        <v>949</v>
      </c>
    </row>
    <row r="76" spans="4:5" x14ac:dyDescent="0.25">
      <c r="D76" s="11" t="s">
        <v>826</v>
      </c>
      <c r="E76" s="11" t="s">
        <v>941</v>
      </c>
    </row>
    <row r="77" spans="4:5" x14ac:dyDescent="0.25">
      <c r="D77" s="11" t="s">
        <v>828</v>
      </c>
      <c r="E77" s="11" t="s">
        <v>943</v>
      </c>
    </row>
    <row r="78" spans="4:5" x14ac:dyDescent="0.25">
      <c r="D78" s="11" t="s">
        <v>830</v>
      </c>
      <c r="E78" s="11" t="s">
        <v>935</v>
      </c>
    </row>
    <row r="79" spans="4:5" x14ac:dyDescent="0.25">
      <c r="D79" s="11" t="s">
        <v>905</v>
      </c>
      <c r="E79" s="11" t="s">
        <v>1090</v>
      </c>
    </row>
    <row r="80" spans="4:5" x14ac:dyDescent="0.25">
      <c r="D80" s="11" t="s">
        <v>955</v>
      </c>
      <c r="E80" t="s">
        <v>858</v>
      </c>
    </row>
    <row r="81" spans="4:5" x14ac:dyDescent="0.25">
      <c r="D81" s="11" t="s">
        <v>957</v>
      </c>
      <c r="E81" s="11" t="s">
        <v>884</v>
      </c>
    </row>
    <row r="82" spans="4:5" x14ac:dyDescent="0.25">
      <c r="D82" s="11" t="s">
        <v>959</v>
      </c>
      <c r="E82" s="11" t="s">
        <v>886</v>
      </c>
    </row>
    <row r="83" spans="4:5" x14ac:dyDescent="0.25">
      <c r="D83" s="11" t="s">
        <v>961</v>
      </c>
      <c r="E83" s="11" t="s">
        <v>784</v>
      </c>
    </row>
    <row r="84" spans="4:5" x14ac:dyDescent="0.25">
      <c r="D84" s="11" t="s">
        <v>963</v>
      </c>
      <c r="E84" s="11" t="s">
        <v>786</v>
      </c>
    </row>
    <row r="85" spans="4:5" x14ac:dyDescent="0.25">
      <c r="D85" t="s">
        <v>965</v>
      </c>
      <c r="E85" s="11" t="s">
        <v>788</v>
      </c>
    </row>
    <row r="86" spans="4:5" x14ac:dyDescent="0.25">
      <c r="D86" s="11" t="s">
        <v>663</v>
      </c>
      <c r="E86" s="11" t="s">
        <v>814</v>
      </c>
    </row>
    <row r="87" spans="4:5" x14ac:dyDescent="0.25">
      <c r="D87" s="11" t="s">
        <v>421</v>
      </c>
      <c r="E87" s="11" t="s">
        <v>967</v>
      </c>
    </row>
    <row r="88" spans="4:5" x14ac:dyDescent="0.25">
      <c r="D88" s="11" t="s">
        <v>682</v>
      </c>
      <c r="E88" s="11" t="s">
        <v>969</v>
      </c>
    </row>
    <row r="89" spans="4:5" x14ac:dyDescent="0.25">
      <c r="D89" s="11" t="s">
        <v>683</v>
      </c>
      <c r="E89" s="11" t="s">
        <v>801</v>
      </c>
    </row>
    <row r="90" spans="4:5" x14ac:dyDescent="0.25">
      <c r="D90" s="11" t="s">
        <v>684</v>
      </c>
      <c r="E90" s="11" t="s">
        <v>803</v>
      </c>
    </row>
    <row r="91" spans="4:5" x14ac:dyDescent="0.25">
      <c r="D91" s="11" t="s">
        <v>937</v>
      </c>
      <c r="E91" s="11" t="s">
        <v>662</v>
      </c>
    </row>
    <row r="92" spans="4:5" x14ac:dyDescent="0.25">
      <c r="D92" s="11" t="s">
        <v>939</v>
      </c>
      <c r="E92" s="11" t="s">
        <v>816</v>
      </c>
    </row>
    <row r="93" spans="4:5" x14ac:dyDescent="0.25">
      <c r="D93" s="11" t="s">
        <v>622</v>
      </c>
      <c r="E93" s="11" t="s">
        <v>818</v>
      </c>
    </row>
    <row r="94" spans="4:5" x14ac:dyDescent="0.25">
      <c r="D94" s="11" t="s">
        <v>458</v>
      </c>
      <c r="E94" s="11" t="s">
        <v>820</v>
      </c>
    </row>
    <row r="95" spans="4:5" x14ac:dyDescent="0.25">
      <c r="D95" s="11" t="s">
        <v>459</v>
      </c>
      <c r="E95" s="11" t="s">
        <v>822</v>
      </c>
    </row>
    <row r="96" spans="4:5" x14ac:dyDescent="0.25">
      <c r="D96" s="11" t="s">
        <v>460</v>
      </c>
      <c r="E96" s="11" t="s">
        <v>824</v>
      </c>
    </row>
    <row r="97" spans="4:5" x14ac:dyDescent="0.25">
      <c r="D97" s="11" t="s">
        <v>461</v>
      </c>
      <c r="E97" s="11" t="s">
        <v>832</v>
      </c>
    </row>
    <row r="98" spans="4:5" x14ac:dyDescent="0.25">
      <c r="D98" s="11" t="s">
        <v>462</v>
      </c>
      <c r="E98" s="11" t="s">
        <v>834</v>
      </c>
    </row>
    <row r="99" spans="4:5" x14ac:dyDescent="0.25">
      <c r="D99" s="11" t="s">
        <v>463</v>
      </c>
      <c r="E99" s="11" t="s">
        <v>836</v>
      </c>
    </row>
    <row r="100" spans="4:5" x14ac:dyDescent="0.25">
      <c r="D100" s="11" t="s">
        <v>464</v>
      </c>
      <c r="E100" s="11" t="s">
        <v>838</v>
      </c>
    </row>
    <row r="101" spans="4:5" x14ac:dyDescent="0.25">
      <c r="D101" s="11" t="s">
        <v>699</v>
      </c>
      <c r="E101" s="11" t="s">
        <v>840</v>
      </c>
    </row>
    <row r="102" spans="4:5" x14ac:dyDescent="0.25">
      <c r="D102" s="11" t="s">
        <v>702</v>
      </c>
      <c r="E102" s="11" t="s">
        <v>842</v>
      </c>
    </row>
    <row r="103" spans="4:5" x14ac:dyDescent="0.25">
      <c r="D103" s="11" t="s">
        <v>465</v>
      </c>
      <c r="E103" s="11" t="s">
        <v>844</v>
      </c>
    </row>
    <row r="104" spans="4:5" x14ac:dyDescent="0.25">
      <c r="D104" s="11" t="s">
        <v>466</v>
      </c>
      <c r="E104" s="11" t="s">
        <v>846</v>
      </c>
    </row>
    <row r="105" spans="4:5" x14ac:dyDescent="0.25">
      <c r="D105" s="11" t="s">
        <v>703</v>
      </c>
      <c r="E105" s="11" t="s">
        <v>848</v>
      </c>
    </row>
    <row r="106" spans="4:5" x14ac:dyDescent="0.25">
      <c r="D106" s="11" t="s">
        <v>700</v>
      </c>
      <c r="E106" s="11" t="s">
        <v>826</v>
      </c>
    </row>
    <row r="107" spans="4:5" x14ac:dyDescent="0.25">
      <c r="D107" t="s">
        <v>645</v>
      </c>
      <c r="E107" s="11" t="s">
        <v>828</v>
      </c>
    </row>
    <row r="108" spans="4:5" x14ac:dyDescent="0.25">
      <c r="D108" s="11" t="s">
        <v>629</v>
      </c>
      <c r="E108" s="11" t="s">
        <v>830</v>
      </c>
    </row>
    <row r="109" spans="4:5" x14ac:dyDescent="0.25">
      <c r="D109" s="11" t="s">
        <v>860</v>
      </c>
      <c r="E109" s="11" t="s">
        <v>1072</v>
      </c>
    </row>
    <row r="110" spans="4:5" x14ac:dyDescent="0.25">
      <c r="D110" s="11" t="s">
        <v>951</v>
      </c>
      <c r="E110" t="s">
        <v>1074</v>
      </c>
    </row>
    <row r="111" spans="4:5" x14ac:dyDescent="0.25">
      <c r="D111" s="11" t="s">
        <v>953</v>
      </c>
      <c r="E111" t="s">
        <v>905</v>
      </c>
    </row>
    <row r="112" spans="4:5" x14ac:dyDescent="0.25">
      <c r="D112" s="11" t="s">
        <v>888</v>
      </c>
      <c r="E112" s="11" t="s">
        <v>955</v>
      </c>
    </row>
    <row r="113" spans="4:5" x14ac:dyDescent="0.25">
      <c r="D113" s="11" t="s">
        <v>890</v>
      </c>
      <c r="E113" s="11" t="s">
        <v>957</v>
      </c>
    </row>
    <row r="114" spans="4:5" x14ac:dyDescent="0.25">
      <c r="D114" s="11" t="s">
        <v>892</v>
      </c>
      <c r="E114" s="23" t="s">
        <v>959</v>
      </c>
    </row>
    <row r="115" spans="4:5" x14ac:dyDescent="0.25">
      <c r="D115" s="11" t="s">
        <v>646</v>
      </c>
      <c r="E115" s="11" t="s">
        <v>961</v>
      </c>
    </row>
    <row r="116" spans="4:5" x14ac:dyDescent="0.25">
      <c r="D116" s="11" t="s">
        <v>647</v>
      </c>
      <c r="E116" s="11" t="s">
        <v>963</v>
      </c>
    </row>
    <row r="117" spans="4:5" x14ac:dyDescent="0.25">
      <c r="D117" s="11" t="s">
        <v>664</v>
      </c>
      <c r="E117" s="11" t="s">
        <v>965</v>
      </c>
    </row>
    <row r="118" spans="4:5" x14ac:dyDescent="0.25">
      <c r="D118" s="11" t="s">
        <v>648</v>
      </c>
      <c r="E118" s="11" t="s">
        <v>663</v>
      </c>
    </row>
    <row r="119" spans="4:5" x14ac:dyDescent="0.25">
      <c r="D119" s="11" t="s">
        <v>649</v>
      </c>
      <c r="E119" s="11" t="s">
        <v>937</v>
      </c>
    </row>
    <row r="120" spans="4:5" x14ac:dyDescent="0.25">
      <c r="D120" s="11" t="s">
        <v>971</v>
      </c>
      <c r="E120" s="11" t="s">
        <v>939</v>
      </c>
    </row>
    <row r="121" spans="4:5" x14ac:dyDescent="0.25">
      <c r="D121" s="11" t="s">
        <v>894</v>
      </c>
      <c r="E121" s="11" t="s">
        <v>866</v>
      </c>
    </row>
    <row r="122" spans="4:5" x14ac:dyDescent="0.25">
      <c r="D122" s="11" t="s">
        <v>896</v>
      </c>
      <c r="E122" s="11" t="s">
        <v>868</v>
      </c>
    </row>
    <row r="123" spans="4:5" x14ac:dyDescent="0.25">
      <c r="D123" s="11" t="s">
        <v>973</v>
      </c>
      <c r="E123" s="11" t="s">
        <v>860</v>
      </c>
    </row>
    <row r="124" spans="4:5" x14ac:dyDescent="0.25">
      <c r="D124" s="11" t="s">
        <v>418</v>
      </c>
      <c r="E124" s="11" t="s">
        <v>1077</v>
      </c>
    </row>
    <row r="125" spans="4:5" x14ac:dyDescent="0.25">
      <c r="D125" s="11" t="s">
        <v>619</v>
      </c>
      <c r="E125" t="s">
        <v>1304</v>
      </c>
    </row>
    <row r="126" spans="4:5" x14ac:dyDescent="0.25">
      <c r="D126" s="11" t="s">
        <v>419</v>
      </c>
      <c r="E126" t="s">
        <v>951</v>
      </c>
    </row>
    <row r="127" spans="4:5" x14ac:dyDescent="0.25">
      <c r="D127" s="11" t="s">
        <v>704</v>
      </c>
      <c r="E127" s="11" t="s">
        <v>953</v>
      </c>
    </row>
    <row r="128" spans="4:5" x14ac:dyDescent="0.25">
      <c r="D128" s="11" t="s">
        <v>620</v>
      </c>
      <c r="E128" s="11" t="s">
        <v>888</v>
      </c>
    </row>
    <row r="129" spans="4:5" x14ac:dyDescent="0.25">
      <c r="D129" s="11" t="s">
        <v>630</v>
      </c>
      <c r="E129" s="11" t="s">
        <v>890</v>
      </c>
    </row>
    <row r="130" spans="4:5" x14ac:dyDescent="0.25">
      <c r="D130" s="11" t="s">
        <v>666</v>
      </c>
      <c r="E130" s="11" t="s">
        <v>892</v>
      </c>
    </row>
    <row r="131" spans="4:5" x14ac:dyDescent="0.25">
      <c r="D131" t="s">
        <v>899</v>
      </c>
      <c r="E131" s="11" t="s">
        <v>971</v>
      </c>
    </row>
    <row r="132" spans="4:5" x14ac:dyDescent="0.25">
      <c r="D132" s="11" t="s">
        <v>901</v>
      </c>
      <c r="E132" s="11" t="s">
        <v>894</v>
      </c>
    </row>
    <row r="133" spans="4:5" x14ac:dyDescent="0.25">
      <c r="D133" s="11" t="s">
        <v>903</v>
      </c>
      <c r="E133" s="11" t="s">
        <v>896</v>
      </c>
    </row>
    <row r="134" spans="4:5" x14ac:dyDescent="0.25">
      <c r="D134" s="11" t="s">
        <v>907</v>
      </c>
      <c r="E134" s="11" t="s">
        <v>973</v>
      </c>
    </row>
    <row r="135" spans="4:5" x14ac:dyDescent="0.25">
      <c r="D135" s="11" t="s">
        <v>909</v>
      </c>
      <c r="E135" s="11" t="s">
        <v>899</v>
      </c>
    </row>
    <row r="136" spans="4:5" x14ac:dyDescent="0.25">
      <c r="D136" s="11" t="s">
        <v>911</v>
      </c>
      <c r="E136" s="11" t="s">
        <v>901</v>
      </c>
    </row>
    <row r="137" spans="4:5" x14ac:dyDescent="0.25">
      <c r="D137" s="11" t="s">
        <v>913</v>
      </c>
      <c r="E137" s="11" t="s">
        <v>903</v>
      </c>
    </row>
    <row r="138" spans="4:5" x14ac:dyDescent="0.25">
      <c r="D138" s="11" t="s">
        <v>624</v>
      </c>
      <c r="E138" s="11" t="s">
        <v>1084</v>
      </c>
    </row>
    <row r="139" spans="4:5" x14ac:dyDescent="0.25">
      <c r="D139" s="11" t="s">
        <v>625</v>
      </c>
      <c r="E139" t="s">
        <v>862</v>
      </c>
    </row>
    <row r="140" spans="4:5" x14ac:dyDescent="0.25">
      <c r="D140" s="11"/>
      <c r="E140" s="11" t="s">
        <v>907</v>
      </c>
    </row>
    <row r="141" spans="4:5" x14ac:dyDescent="0.25">
      <c r="D141" s="11"/>
      <c r="E141" s="11" t="s">
        <v>909</v>
      </c>
    </row>
    <row r="142" spans="4:5" x14ac:dyDescent="0.25">
      <c r="D142" s="11"/>
      <c r="E142" s="11" t="s">
        <v>911</v>
      </c>
    </row>
    <row r="143" spans="4:5" x14ac:dyDescent="0.25">
      <c r="D143" s="11"/>
      <c r="E143" s="11" t="s">
        <v>913</v>
      </c>
    </row>
    <row r="144" spans="4:5" x14ac:dyDescent="0.25">
      <c r="D144" s="11"/>
      <c r="E144" s="11" t="s">
        <v>915</v>
      </c>
    </row>
    <row r="145" spans="4:5" x14ac:dyDescent="0.25">
      <c r="D145" s="11"/>
      <c r="E145" s="11" t="s">
        <v>917</v>
      </c>
    </row>
    <row r="146" spans="4:5" x14ac:dyDescent="0.25">
      <c r="D146" s="11"/>
      <c r="E146" s="11" t="s">
        <v>919</v>
      </c>
    </row>
    <row r="147" spans="4:5" x14ac:dyDescent="0.25">
      <c r="D147" s="11"/>
      <c r="E147" s="11" t="s">
        <v>921</v>
      </c>
    </row>
    <row r="148" spans="4:5" x14ac:dyDescent="0.25">
      <c r="D148" s="11"/>
      <c r="E148" s="11" t="s">
        <v>923</v>
      </c>
    </row>
    <row r="149" spans="4:5" x14ac:dyDescent="0.25">
      <c r="D149" s="11"/>
      <c r="E149" s="11" t="s">
        <v>925</v>
      </c>
    </row>
    <row r="150" spans="4:5" x14ac:dyDescent="0.25">
      <c r="D150" s="11"/>
      <c r="E150" s="11" t="s">
        <v>927</v>
      </c>
    </row>
    <row r="151" spans="4:5" x14ac:dyDescent="0.25">
      <c r="D151" s="11"/>
      <c r="E151" s="11" t="s">
        <v>929</v>
      </c>
    </row>
    <row r="152" spans="4:5" x14ac:dyDescent="0.25">
      <c r="D152" s="11"/>
      <c r="E152" s="11"/>
    </row>
  </sheetData>
  <sheetProtection algorithmName="SHA-512" hashValue="KA3jAQL3Iuix0VwhVTC/kC4v/8LFGdjkjw8dQK2F2W1E4kdBXtqaTA/OxUrQ0dcbo0r64TI4jPj3ter49tPUuQ==" saltValue="oAMheuAV/JytvctCsV1ysQ==" spinCount="100000" sheet="1" formatCells="0" formatColumns="0" formatRows="0" insertColumns="0" insertRows="0" insertHyperlinks="0" deleteColumns="0" deleteRows="0" sort="0" autoFilter="0" pivotTables="0"/>
  <sortState ref="D2:D138">
    <sortCondition ref="D2:D138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9"/>
  <sheetViews>
    <sheetView topLeftCell="B1" workbookViewId="0">
      <pane ySplit="1" topLeftCell="A2" activePane="bottomLeft" state="frozen"/>
      <selection pane="bottomLeft" activeCell="A51" sqref="A51:A81"/>
    </sheetView>
  </sheetViews>
  <sheetFormatPr defaultRowHeight="15" x14ac:dyDescent="0.25"/>
  <cols>
    <col min="1" max="1" width="100" style="38" customWidth="1"/>
    <col min="2" max="2" width="18" style="38" customWidth="1"/>
    <col min="3" max="3" width="15" style="38" customWidth="1"/>
    <col min="4" max="4" width="30" style="38" customWidth="1"/>
    <col min="5" max="5" width="80" style="38" customWidth="1"/>
    <col min="6" max="8" width="10" style="38" customWidth="1"/>
    <col min="9" max="9" width="12" style="38" customWidth="1"/>
    <col min="10" max="11" width="10" style="38" customWidth="1"/>
    <col min="12" max="12" width="6" style="38" customWidth="1"/>
    <col min="13" max="13" width="10" style="38" customWidth="1"/>
    <col min="14" max="16384" width="9.140625" style="38"/>
  </cols>
  <sheetData>
    <row r="1" spans="1:13" x14ac:dyDescent="0.25">
      <c r="A1" s="38" t="s">
        <v>11</v>
      </c>
      <c r="B1" s="38" t="s">
        <v>988</v>
      </c>
      <c r="C1" s="38" t="s">
        <v>989</v>
      </c>
      <c r="D1" s="38" t="s">
        <v>1105</v>
      </c>
      <c r="E1" s="38" t="s">
        <v>1106</v>
      </c>
      <c r="F1" s="38" t="s">
        <v>990</v>
      </c>
      <c r="G1" s="38" t="s">
        <v>1107</v>
      </c>
      <c r="H1" s="38" t="s">
        <v>991</v>
      </c>
      <c r="I1" s="38" t="s">
        <v>1108</v>
      </c>
      <c r="J1" s="38" t="s">
        <v>1109</v>
      </c>
      <c r="K1" s="38" t="s">
        <v>1110</v>
      </c>
      <c r="L1" s="38" t="s">
        <v>1111</v>
      </c>
      <c r="M1" s="38" t="s">
        <v>1112</v>
      </c>
    </row>
    <row r="2" spans="1:13" x14ac:dyDescent="0.25">
      <c r="A2" s="38" t="s">
        <v>422</v>
      </c>
      <c r="B2" s="38">
        <v>10116</v>
      </c>
      <c r="C2" s="38" t="s">
        <v>52</v>
      </c>
      <c r="D2" s="38" t="s">
        <v>1159</v>
      </c>
      <c r="E2" s="38" t="s">
        <v>1175</v>
      </c>
      <c r="F2" s="38">
        <v>160</v>
      </c>
      <c r="H2" s="38" t="s">
        <v>998</v>
      </c>
      <c r="J2" s="38" t="s">
        <v>1115</v>
      </c>
      <c r="K2" s="38" t="s">
        <v>1115</v>
      </c>
      <c r="L2" s="38">
        <v>1</v>
      </c>
      <c r="M2" s="38">
        <v>2022</v>
      </c>
    </row>
    <row r="3" spans="1:13" x14ac:dyDescent="0.25">
      <c r="A3" s="38" t="s">
        <v>423</v>
      </c>
      <c r="B3" s="38">
        <v>10117</v>
      </c>
      <c r="C3" s="38" t="s">
        <v>53</v>
      </c>
      <c r="D3" s="38" t="s">
        <v>1159</v>
      </c>
      <c r="E3" s="38" t="s">
        <v>1175</v>
      </c>
      <c r="F3" s="38">
        <v>600</v>
      </c>
      <c r="H3" s="38" t="s">
        <v>998</v>
      </c>
      <c r="I3" s="38" t="s">
        <v>1176</v>
      </c>
      <c r="J3" s="38" t="s">
        <v>1115</v>
      </c>
      <c r="K3" s="38" t="s">
        <v>1115</v>
      </c>
      <c r="L3" s="38">
        <v>1</v>
      </c>
      <c r="M3" s="38">
        <v>2022</v>
      </c>
    </row>
    <row r="4" spans="1:13" x14ac:dyDescent="0.25">
      <c r="A4" s="38" t="s">
        <v>424</v>
      </c>
      <c r="B4" s="38">
        <v>10118</v>
      </c>
      <c r="C4" s="38" t="s">
        <v>54</v>
      </c>
      <c r="D4" s="38" t="s">
        <v>1159</v>
      </c>
      <c r="E4" s="38" t="s">
        <v>1175</v>
      </c>
      <c r="F4" s="38">
        <v>1500</v>
      </c>
      <c r="H4" s="38" t="s">
        <v>998</v>
      </c>
      <c r="J4" s="38" t="s">
        <v>1115</v>
      </c>
      <c r="K4" s="38" t="s">
        <v>1115</v>
      </c>
      <c r="L4" s="38">
        <v>1</v>
      </c>
      <c r="M4" s="38">
        <v>2022</v>
      </c>
    </row>
    <row r="5" spans="1:13" x14ac:dyDescent="0.25">
      <c r="A5" s="38" t="s">
        <v>705</v>
      </c>
      <c r="B5" s="38">
        <v>10381</v>
      </c>
      <c r="C5" s="38" t="s">
        <v>336</v>
      </c>
      <c r="D5" s="38" t="s">
        <v>1188</v>
      </c>
      <c r="E5" s="38" t="s">
        <v>1198</v>
      </c>
      <c r="F5" s="38">
        <v>2300</v>
      </c>
      <c r="H5" s="38" t="s">
        <v>992</v>
      </c>
      <c r="J5" s="38" t="s">
        <v>1114</v>
      </c>
      <c r="K5" s="38" t="s">
        <v>1115</v>
      </c>
      <c r="L5" s="38">
        <v>1</v>
      </c>
      <c r="M5" s="38">
        <v>2022</v>
      </c>
    </row>
    <row r="6" spans="1:13" x14ac:dyDescent="0.25">
      <c r="A6" s="38" t="s">
        <v>706</v>
      </c>
      <c r="B6" s="38">
        <v>10382</v>
      </c>
      <c r="C6" s="38" t="s">
        <v>337</v>
      </c>
      <c r="D6" s="38" t="s">
        <v>1188</v>
      </c>
      <c r="E6" s="38" t="s">
        <v>1198</v>
      </c>
      <c r="F6" s="38">
        <v>3350</v>
      </c>
      <c r="H6" s="38" t="s">
        <v>992</v>
      </c>
      <c r="J6" s="38" t="s">
        <v>1114</v>
      </c>
      <c r="K6" s="38" t="s">
        <v>1115</v>
      </c>
      <c r="L6" s="38">
        <v>1</v>
      </c>
      <c r="M6" s="38">
        <v>2022</v>
      </c>
    </row>
    <row r="7" spans="1:13" x14ac:dyDescent="0.25">
      <c r="A7" s="38" t="s">
        <v>1016</v>
      </c>
      <c r="B7" s="38">
        <v>10383</v>
      </c>
      <c r="C7" s="38" t="s">
        <v>338</v>
      </c>
      <c r="D7" s="38" t="s">
        <v>1188</v>
      </c>
      <c r="E7" s="38" t="s">
        <v>1198</v>
      </c>
      <c r="F7" s="38">
        <v>4200</v>
      </c>
      <c r="H7" s="38" t="s">
        <v>992</v>
      </c>
      <c r="J7" s="38" t="s">
        <v>1114</v>
      </c>
      <c r="K7" s="38" t="s">
        <v>1115</v>
      </c>
      <c r="L7" s="38">
        <v>1</v>
      </c>
      <c r="M7" s="38">
        <v>2022</v>
      </c>
    </row>
    <row r="8" spans="1:13" x14ac:dyDescent="0.25">
      <c r="A8" s="38" t="s">
        <v>1017</v>
      </c>
      <c r="B8" s="38">
        <v>10384</v>
      </c>
      <c r="C8" s="38" t="s">
        <v>339</v>
      </c>
      <c r="D8" s="38" t="s">
        <v>1188</v>
      </c>
      <c r="E8" s="38" t="s">
        <v>1198</v>
      </c>
      <c r="F8" s="38">
        <v>5250</v>
      </c>
      <c r="H8" s="38" t="s">
        <v>992</v>
      </c>
      <c r="J8" s="38" t="s">
        <v>1114</v>
      </c>
      <c r="K8" s="38" t="s">
        <v>1115</v>
      </c>
      <c r="L8" s="38">
        <v>1</v>
      </c>
      <c r="M8" s="38">
        <v>2022</v>
      </c>
    </row>
    <row r="9" spans="1:13" x14ac:dyDescent="0.25">
      <c r="A9" s="38" t="s">
        <v>1018</v>
      </c>
      <c r="B9" s="38">
        <v>10385</v>
      </c>
      <c r="C9" s="38" t="s">
        <v>340</v>
      </c>
      <c r="D9" s="38" t="s">
        <v>1188</v>
      </c>
      <c r="E9" s="38" t="s">
        <v>1198</v>
      </c>
      <c r="F9" s="38">
        <v>6300</v>
      </c>
      <c r="H9" s="38" t="s">
        <v>992</v>
      </c>
      <c r="J9" s="38" t="s">
        <v>1114</v>
      </c>
      <c r="K9" s="38" t="s">
        <v>1115</v>
      </c>
      <c r="L9" s="38">
        <v>1</v>
      </c>
      <c r="M9" s="38">
        <v>2022</v>
      </c>
    </row>
    <row r="10" spans="1:13" x14ac:dyDescent="0.25">
      <c r="A10" s="38" t="s">
        <v>1019</v>
      </c>
      <c r="B10" s="38">
        <v>10386</v>
      </c>
      <c r="C10" s="38" t="s">
        <v>341</v>
      </c>
      <c r="D10" s="38" t="s">
        <v>1188</v>
      </c>
      <c r="E10" s="38" t="s">
        <v>1198</v>
      </c>
      <c r="F10" s="38">
        <v>1300</v>
      </c>
      <c r="H10" s="38" t="s">
        <v>992</v>
      </c>
      <c r="J10" s="38" t="s">
        <v>1114</v>
      </c>
      <c r="K10" s="38" t="s">
        <v>1115</v>
      </c>
      <c r="L10" s="38">
        <v>1</v>
      </c>
      <c r="M10" s="38">
        <v>2022</v>
      </c>
    </row>
    <row r="11" spans="1:13" x14ac:dyDescent="0.25">
      <c r="A11" s="38" t="s">
        <v>707</v>
      </c>
      <c r="B11" s="38">
        <v>10380</v>
      </c>
      <c r="C11" s="38" t="s">
        <v>342</v>
      </c>
      <c r="D11" s="38" t="s">
        <v>1188</v>
      </c>
      <c r="E11" s="38" t="s">
        <v>1198</v>
      </c>
      <c r="F11" s="38">
        <v>850</v>
      </c>
      <c r="H11" s="38" t="s">
        <v>992</v>
      </c>
      <c r="J11" s="38" t="s">
        <v>1114</v>
      </c>
      <c r="K11" s="38" t="s">
        <v>1115</v>
      </c>
      <c r="L11" s="38">
        <v>1</v>
      </c>
      <c r="M11" s="38">
        <v>2022</v>
      </c>
    </row>
    <row r="12" spans="1:13" x14ac:dyDescent="0.25">
      <c r="A12" s="38" t="s">
        <v>708</v>
      </c>
      <c r="B12" s="38">
        <v>10163</v>
      </c>
      <c r="C12" s="38" t="s">
        <v>343</v>
      </c>
      <c r="D12" s="38" t="s">
        <v>1188</v>
      </c>
      <c r="E12" s="38" t="s">
        <v>1198</v>
      </c>
      <c r="F12" s="38">
        <v>7350</v>
      </c>
      <c r="H12" s="38" t="s">
        <v>992</v>
      </c>
      <c r="J12" s="38" t="s">
        <v>1114</v>
      </c>
      <c r="K12" s="38" t="s">
        <v>1115</v>
      </c>
      <c r="L12" s="38">
        <v>1</v>
      </c>
      <c r="M12" s="38">
        <v>2022</v>
      </c>
    </row>
    <row r="13" spans="1:13" x14ac:dyDescent="0.25">
      <c r="A13" s="38" t="s">
        <v>411</v>
      </c>
      <c r="B13" s="38">
        <v>10083</v>
      </c>
      <c r="C13" s="38" t="s">
        <v>40</v>
      </c>
      <c r="D13" s="38" t="s">
        <v>1153</v>
      </c>
      <c r="E13" s="38" t="s">
        <v>1158</v>
      </c>
      <c r="H13" s="38" t="s">
        <v>998</v>
      </c>
      <c r="J13" s="38" t="s">
        <v>1114</v>
      </c>
      <c r="K13" s="38" t="s">
        <v>1115</v>
      </c>
      <c r="L13" s="38">
        <v>0</v>
      </c>
      <c r="M13" s="38">
        <v>2022</v>
      </c>
    </row>
    <row r="14" spans="1:13" x14ac:dyDescent="0.25">
      <c r="A14" s="38" t="s">
        <v>599</v>
      </c>
      <c r="B14" s="38">
        <v>10295</v>
      </c>
      <c r="C14" s="38" t="s">
        <v>227</v>
      </c>
      <c r="D14" s="38" t="s">
        <v>1147</v>
      </c>
      <c r="E14" s="38" t="s">
        <v>1270</v>
      </c>
      <c r="H14" s="38" t="s">
        <v>995</v>
      </c>
      <c r="J14" s="38" t="s">
        <v>1115</v>
      </c>
      <c r="K14" s="38" t="s">
        <v>1115</v>
      </c>
      <c r="L14" s="38">
        <v>0</v>
      </c>
      <c r="M14" s="38">
        <v>2022</v>
      </c>
    </row>
    <row r="15" spans="1:13" x14ac:dyDescent="0.25">
      <c r="A15" s="38" t="s">
        <v>600</v>
      </c>
      <c r="B15" s="38">
        <v>10296</v>
      </c>
      <c r="C15" s="38" t="s">
        <v>228</v>
      </c>
      <c r="D15" s="38" t="s">
        <v>1147</v>
      </c>
      <c r="E15" s="38" t="s">
        <v>1270</v>
      </c>
      <c r="H15" s="38" t="s">
        <v>995</v>
      </c>
      <c r="J15" s="38" t="s">
        <v>1115</v>
      </c>
      <c r="K15" s="38" t="s">
        <v>1115</v>
      </c>
      <c r="L15" s="38">
        <v>0</v>
      </c>
      <c r="M15" s="38">
        <v>2022</v>
      </c>
    </row>
    <row r="16" spans="1:13" x14ac:dyDescent="0.25">
      <c r="A16" s="38" t="s">
        <v>404</v>
      </c>
      <c r="B16" s="38">
        <v>10075</v>
      </c>
      <c r="C16" s="38" t="s">
        <v>35</v>
      </c>
      <c r="D16" s="38" t="s">
        <v>1153</v>
      </c>
      <c r="E16" s="38" t="s">
        <v>1155</v>
      </c>
      <c r="H16" s="38" t="s">
        <v>995</v>
      </c>
      <c r="J16" s="38" t="s">
        <v>1115</v>
      </c>
      <c r="K16" s="38" t="s">
        <v>1115</v>
      </c>
      <c r="L16" s="38">
        <v>0</v>
      </c>
      <c r="M16" s="38">
        <v>2022</v>
      </c>
    </row>
    <row r="17" spans="1:13" x14ac:dyDescent="0.25">
      <c r="A17" s="38" t="s">
        <v>405</v>
      </c>
      <c r="B17" s="38">
        <v>10078</v>
      </c>
      <c r="C17" s="38" t="s">
        <v>36</v>
      </c>
      <c r="D17" s="38" t="s">
        <v>1153</v>
      </c>
      <c r="E17" s="38" t="s">
        <v>1155</v>
      </c>
      <c r="H17" s="38" t="s">
        <v>996</v>
      </c>
      <c r="I17" s="38" t="s">
        <v>1156</v>
      </c>
      <c r="J17" s="38" t="s">
        <v>1114</v>
      </c>
      <c r="K17" s="38" t="s">
        <v>1115</v>
      </c>
      <c r="L17" s="38">
        <v>0</v>
      </c>
      <c r="M17" s="38">
        <v>2022</v>
      </c>
    </row>
    <row r="18" spans="1:13" x14ac:dyDescent="0.25">
      <c r="A18" s="38" t="s">
        <v>399</v>
      </c>
      <c r="B18" s="38">
        <v>10074</v>
      </c>
      <c r="C18" s="38" t="s">
        <v>30</v>
      </c>
      <c r="D18" s="38" t="s">
        <v>1153</v>
      </c>
      <c r="E18" s="38" t="s">
        <v>1154</v>
      </c>
      <c r="F18" s="38">
        <v>176</v>
      </c>
      <c r="H18" s="38" t="s">
        <v>996</v>
      </c>
      <c r="J18" s="38" t="s">
        <v>1115</v>
      </c>
      <c r="K18" s="38" t="s">
        <v>1115</v>
      </c>
      <c r="L18" s="38">
        <v>1</v>
      </c>
      <c r="M18" s="38">
        <v>2022</v>
      </c>
    </row>
    <row r="19" spans="1:13" x14ac:dyDescent="0.25">
      <c r="A19" s="38" t="s">
        <v>406</v>
      </c>
      <c r="B19" s="38">
        <v>10084</v>
      </c>
      <c r="C19" s="38" t="s">
        <v>37</v>
      </c>
      <c r="D19" s="38" t="s">
        <v>1153</v>
      </c>
      <c r="E19" s="38" t="s">
        <v>1155</v>
      </c>
      <c r="H19" s="38" t="s">
        <v>996</v>
      </c>
      <c r="J19" s="38" t="s">
        <v>1115</v>
      </c>
      <c r="K19" s="38" t="s">
        <v>1115</v>
      </c>
      <c r="L19" s="38">
        <v>0</v>
      </c>
      <c r="M19" s="38">
        <v>2022</v>
      </c>
    </row>
    <row r="20" spans="1:13" x14ac:dyDescent="0.25">
      <c r="A20" s="38" t="s">
        <v>407</v>
      </c>
      <c r="B20" s="38">
        <v>10076</v>
      </c>
      <c r="C20" s="38" t="s">
        <v>38</v>
      </c>
      <c r="D20" s="38" t="s">
        <v>1153</v>
      </c>
      <c r="E20" s="38" t="s">
        <v>1155</v>
      </c>
      <c r="H20" s="38" t="s">
        <v>995</v>
      </c>
      <c r="J20" s="38" t="s">
        <v>1115</v>
      </c>
      <c r="K20" s="38" t="s">
        <v>1115</v>
      </c>
      <c r="L20" s="38">
        <v>0</v>
      </c>
      <c r="M20" s="38">
        <v>2022</v>
      </c>
    </row>
    <row r="21" spans="1:13" x14ac:dyDescent="0.25">
      <c r="A21" s="38" t="s">
        <v>408</v>
      </c>
      <c r="B21" s="38">
        <v>10077</v>
      </c>
      <c r="C21" s="38" t="s">
        <v>39</v>
      </c>
      <c r="D21" s="38" t="s">
        <v>1153</v>
      </c>
      <c r="E21" s="38" t="s">
        <v>1155</v>
      </c>
      <c r="H21" s="38" t="s">
        <v>993</v>
      </c>
      <c r="J21" s="38" t="s">
        <v>1124</v>
      </c>
      <c r="K21" s="38" t="s">
        <v>1115</v>
      </c>
      <c r="L21" s="38">
        <v>0</v>
      </c>
      <c r="M21" s="38">
        <v>2022</v>
      </c>
    </row>
    <row r="22" spans="1:13" x14ac:dyDescent="0.25">
      <c r="A22" s="38" t="s">
        <v>601</v>
      </c>
      <c r="B22" s="38">
        <v>10358</v>
      </c>
      <c r="C22" s="38" t="s">
        <v>229</v>
      </c>
      <c r="D22" s="38" t="s">
        <v>1147</v>
      </c>
      <c r="E22" s="38" t="s">
        <v>1270</v>
      </c>
      <c r="H22" s="38" t="s">
        <v>995</v>
      </c>
      <c r="J22" s="38" t="s">
        <v>1115</v>
      </c>
      <c r="K22" s="38" t="s">
        <v>1115</v>
      </c>
      <c r="L22" s="38">
        <v>0</v>
      </c>
      <c r="M22" s="38">
        <v>2022</v>
      </c>
    </row>
    <row r="23" spans="1:13" x14ac:dyDescent="0.25">
      <c r="A23" s="38" t="s">
        <v>583</v>
      </c>
      <c r="B23" s="38">
        <v>10357</v>
      </c>
      <c r="C23" s="38" t="s">
        <v>214</v>
      </c>
      <c r="D23" s="38" t="s">
        <v>1132</v>
      </c>
      <c r="E23" s="38" t="s">
        <v>1136</v>
      </c>
      <c r="F23" s="38">
        <v>100</v>
      </c>
      <c r="H23" s="38" t="s">
        <v>992</v>
      </c>
      <c r="J23" s="38" t="s">
        <v>1114</v>
      </c>
      <c r="K23" s="38" t="s">
        <v>1115</v>
      </c>
      <c r="L23" s="38">
        <v>1</v>
      </c>
      <c r="M23" s="38">
        <v>2022</v>
      </c>
    </row>
    <row r="24" spans="1:13" x14ac:dyDescent="0.25">
      <c r="A24" s="38" t="s">
        <v>250</v>
      </c>
      <c r="B24" s="38">
        <v>10202</v>
      </c>
      <c r="C24" s="38" t="s">
        <v>249</v>
      </c>
      <c r="D24" s="38" t="s">
        <v>1218</v>
      </c>
      <c r="E24" s="38" t="s">
        <v>1219</v>
      </c>
      <c r="H24" s="38" t="s">
        <v>996</v>
      </c>
      <c r="J24" s="38" t="s">
        <v>1115</v>
      </c>
      <c r="K24" s="38" t="s">
        <v>1115</v>
      </c>
      <c r="L24" s="38">
        <v>0</v>
      </c>
      <c r="M24" s="38">
        <v>2022</v>
      </c>
    </row>
    <row r="25" spans="1:13" x14ac:dyDescent="0.25">
      <c r="A25" s="38" t="s">
        <v>7</v>
      </c>
      <c r="B25" s="38">
        <v>10194</v>
      </c>
      <c r="C25" s="38" t="s">
        <v>897</v>
      </c>
      <c r="D25" s="38" t="s">
        <v>1188</v>
      </c>
      <c r="E25" s="38" t="s">
        <v>1214</v>
      </c>
      <c r="F25" s="38">
        <v>9</v>
      </c>
      <c r="H25" s="38" t="s">
        <v>996</v>
      </c>
      <c r="I25" s="38" t="s">
        <v>1215</v>
      </c>
      <c r="J25" s="38" t="s">
        <v>1115</v>
      </c>
      <c r="K25" s="38" t="s">
        <v>1115</v>
      </c>
      <c r="L25" s="38">
        <v>1</v>
      </c>
      <c r="M25" s="38">
        <v>2022</v>
      </c>
    </row>
    <row r="26" spans="1:13" x14ac:dyDescent="0.25">
      <c r="A26" s="38" t="s">
        <v>667</v>
      </c>
      <c r="B26" s="38">
        <v>10250</v>
      </c>
      <c r="C26" s="38" t="s">
        <v>304</v>
      </c>
      <c r="D26" s="38" t="s">
        <v>1129</v>
      </c>
      <c r="E26" s="38" t="s">
        <v>1255</v>
      </c>
      <c r="H26" s="38" t="s">
        <v>995</v>
      </c>
      <c r="J26" s="38" t="s">
        <v>1115</v>
      </c>
      <c r="K26" s="38" t="s">
        <v>1115</v>
      </c>
      <c r="L26" s="38">
        <v>0</v>
      </c>
      <c r="M26" s="38">
        <v>2022</v>
      </c>
    </row>
    <row r="27" spans="1:13" x14ac:dyDescent="0.25">
      <c r="A27" s="38" t="s">
        <v>782</v>
      </c>
      <c r="B27" s="38">
        <v>10161</v>
      </c>
      <c r="C27" s="38" t="s">
        <v>781</v>
      </c>
      <c r="D27" s="38" t="s">
        <v>1188</v>
      </c>
      <c r="E27" s="38" t="s">
        <v>1189</v>
      </c>
      <c r="F27" s="38">
        <v>280</v>
      </c>
      <c r="H27" s="38" t="s">
        <v>992</v>
      </c>
      <c r="I27" s="38" t="s">
        <v>1196</v>
      </c>
      <c r="J27" s="38" t="s">
        <v>1115</v>
      </c>
      <c r="K27" s="38" t="s">
        <v>1115</v>
      </c>
      <c r="L27" s="38">
        <v>1</v>
      </c>
      <c r="M27" s="38">
        <v>2022</v>
      </c>
    </row>
    <row r="28" spans="1:13" x14ac:dyDescent="0.25">
      <c r="A28" s="38" t="s">
        <v>501</v>
      </c>
      <c r="B28" s="38">
        <v>10282</v>
      </c>
      <c r="C28" s="38" t="s">
        <v>133</v>
      </c>
      <c r="D28" s="38" t="s">
        <v>1265</v>
      </c>
      <c r="E28" s="38" t="s">
        <v>501</v>
      </c>
      <c r="H28" s="38" t="s">
        <v>992</v>
      </c>
      <c r="J28" s="38" t="s">
        <v>1115</v>
      </c>
      <c r="K28" s="38" t="s">
        <v>1115</v>
      </c>
      <c r="L28" s="38">
        <v>0</v>
      </c>
      <c r="M28" s="38">
        <v>2022</v>
      </c>
    </row>
    <row r="29" spans="1:13" x14ac:dyDescent="0.25">
      <c r="A29" s="38" t="s">
        <v>502</v>
      </c>
      <c r="B29" s="38">
        <v>10283</v>
      </c>
      <c r="C29" s="38" t="s">
        <v>134</v>
      </c>
      <c r="D29" s="38" t="s">
        <v>1265</v>
      </c>
      <c r="E29" s="38" t="s">
        <v>502</v>
      </c>
      <c r="H29" s="38" t="s">
        <v>995</v>
      </c>
      <c r="J29" s="38" t="s">
        <v>1115</v>
      </c>
      <c r="K29" s="38" t="s">
        <v>1115</v>
      </c>
      <c r="L29" s="38">
        <v>0</v>
      </c>
      <c r="M29" s="38">
        <v>2022</v>
      </c>
    </row>
    <row r="30" spans="1:13" x14ac:dyDescent="0.25">
      <c r="A30" s="38" t="s">
        <v>1092</v>
      </c>
      <c r="B30" s="38">
        <v>10535</v>
      </c>
      <c r="C30" s="38" t="s">
        <v>1091</v>
      </c>
      <c r="D30" s="38" t="s">
        <v>1188</v>
      </c>
      <c r="E30" s="38" t="s">
        <v>1301</v>
      </c>
      <c r="H30" s="38" t="s">
        <v>992</v>
      </c>
      <c r="J30" s="38" t="s">
        <v>1114</v>
      </c>
      <c r="K30" s="38" t="s">
        <v>1115</v>
      </c>
      <c r="L30" s="38">
        <v>0</v>
      </c>
      <c r="M30" s="38">
        <v>2022</v>
      </c>
    </row>
    <row r="31" spans="1:13" x14ac:dyDescent="0.25">
      <c r="A31" s="38" t="s">
        <v>426</v>
      </c>
      <c r="B31" s="38">
        <v>10097</v>
      </c>
      <c r="C31" s="38" t="s">
        <v>56</v>
      </c>
      <c r="D31" s="38" t="s">
        <v>1159</v>
      </c>
      <c r="E31" s="38" t="s">
        <v>1163</v>
      </c>
      <c r="F31" s="38">
        <v>6500</v>
      </c>
      <c r="H31" s="38" t="s">
        <v>995</v>
      </c>
      <c r="J31" s="38" t="s">
        <v>1115</v>
      </c>
      <c r="K31" s="38" t="s">
        <v>1115</v>
      </c>
      <c r="L31" s="38">
        <v>1</v>
      </c>
      <c r="M31" s="38">
        <v>2022</v>
      </c>
    </row>
    <row r="32" spans="1:13" x14ac:dyDescent="0.25">
      <c r="A32" s="38" t="s">
        <v>427</v>
      </c>
      <c r="B32" s="38">
        <v>10096</v>
      </c>
      <c r="C32" s="38" t="s">
        <v>57</v>
      </c>
      <c r="D32" s="38" t="s">
        <v>1159</v>
      </c>
      <c r="E32" s="38" t="s">
        <v>1163</v>
      </c>
      <c r="F32" s="38">
        <v>11000</v>
      </c>
      <c r="H32" s="38" t="s">
        <v>995</v>
      </c>
      <c r="J32" s="38" t="s">
        <v>1115</v>
      </c>
      <c r="K32" s="38" t="s">
        <v>1115</v>
      </c>
      <c r="L32" s="38">
        <v>1</v>
      </c>
      <c r="M32" s="38">
        <v>2022</v>
      </c>
    </row>
    <row r="33" spans="1:13" x14ac:dyDescent="0.25">
      <c r="A33" s="38" t="s">
        <v>431</v>
      </c>
      <c r="B33" s="38">
        <v>10471</v>
      </c>
      <c r="C33" s="38" t="s">
        <v>61</v>
      </c>
      <c r="D33" s="38" t="s">
        <v>1159</v>
      </c>
      <c r="E33" s="38" t="s">
        <v>1293</v>
      </c>
      <c r="F33" s="38">
        <v>6500</v>
      </c>
      <c r="H33" s="38" t="s">
        <v>995</v>
      </c>
      <c r="J33" s="38" t="s">
        <v>1115</v>
      </c>
      <c r="K33" s="38" t="s">
        <v>1115</v>
      </c>
      <c r="L33" s="38">
        <v>1</v>
      </c>
      <c r="M33" s="38">
        <v>2022</v>
      </c>
    </row>
    <row r="34" spans="1:13" x14ac:dyDescent="0.25">
      <c r="A34" s="38" t="s">
        <v>626</v>
      </c>
      <c r="B34" s="38">
        <v>10210</v>
      </c>
      <c r="C34" s="38" t="s">
        <v>260</v>
      </c>
      <c r="D34" s="38" t="s">
        <v>1218</v>
      </c>
      <c r="E34" s="38" t="s">
        <v>1223</v>
      </c>
      <c r="H34" s="38" t="s">
        <v>992</v>
      </c>
      <c r="I34" s="38" t="s">
        <v>1224</v>
      </c>
      <c r="J34" s="38" t="s">
        <v>1114</v>
      </c>
      <c r="K34" s="38" t="s">
        <v>1115</v>
      </c>
      <c r="L34" s="38">
        <v>0</v>
      </c>
      <c r="M34" s="38">
        <v>2022</v>
      </c>
    </row>
    <row r="35" spans="1:13" x14ac:dyDescent="0.25">
      <c r="A35" s="38" t="s">
        <v>994</v>
      </c>
      <c r="B35" s="38">
        <v>10003</v>
      </c>
      <c r="C35" s="38" t="s">
        <v>45</v>
      </c>
      <c r="D35" s="38" t="s">
        <v>1116</v>
      </c>
      <c r="E35" s="38" t="s">
        <v>1117</v>
      </c>
      <c r="F35" s="38">
        <v>25</v>
      </c>
      <c r="H35" s="38" t="s">
        <v>992</v>
      </c>
      <c r="I35" s="38" t="s">
        <v>1118</v>
      </c>
      <c r="J35" s="38" t="s">
        <v>1115</v>
      </c>
      <c r="K35" s="38" t="s">
        <v>1115</v>
      </c>
      <c r="L35" s="38">
        <v>1</v>
      </c>
      <c r="M35" s="38">
        <v>2022</v>
      </c>
    </row>
    <row r="36" spans="1:13" x14ac:dyDescent="0.25">
      <c r="A36" s="38" t="s">
        <v>1031</v>
      </c>
      <c r="B36" s="38">
        <v>10499</v>
      </c>
      <c r="C36" s="38" t="s">
        <v>1030</v>
      </c>
      <c r="D36" s="38" t="s">
        <v>1116</v>
      </c>
      <c r="E36" s="38" t="s">
        <v>1117</v>
      </c>
      <c r="F36" s="38">
        <v>30000</v>
      </c>
      <c r="H36" s="38" t="s">
        <v>995</v>
      </c>
      <c r="J36" s="38" t="s">
        <v>1115</v>
      </c>
      <c r="K36" s="38" t="s">
        <v>1115</v>
      </c>
      <c r="L36" s="38">
        <v>1</v>
      </c>
      <c r="M36" s="38">
        <v>2022</v>
      </c>
    </row>
    <row r="37" spans="1:13" x14ac:dyDescent="0.25">
      <c r="A37" s="38" t="s">
        <v>1035</v>
      </c>
      <c r="B37" s="38">
        <v>10501</v>
      </c>
      <c r="C37" s="38" t="s">
        <v>1034</v>
      </c>
      <c r="D37" s="38" t="s">
        <v>1116</v>
      </c>
      <c r="E37" s="38" t="s">
        <v>1117</v>
      </c>
      <c r="F37" s="38">
        <v>25000</v>
      </c>
      <c r="H37" s="38" t="s">
        <v>995</v>
      </c>
      <c r="J37" s="38" t="s">
        <v>1115</v>
      </c>
      <c r="K37" s="38" t="s">
        <v>1115</v>
      </c>
      <c r="L37" s="38">
        <v>1</v>
      </c>
      <c r="M37" s="38">
        <v>2022</v>
      </c>
    </row>
    <row r="38" spans="1:13" x14ac:dyDescent="0.25">
      <c r="A38" s="38" t="s">
        <v>1033</v>
      </c>
      <c r="B38" s="38">
        <v>10500</v>
      </c>
      <c r="C38" s="38" t="s">
        <v>1032</v>
      </c>
      <c r="D38" s="38" t="s">
        <v>1116</v>
      </c>
      <c r="E38" s="38" t="s">
        <v>1117</v>
      </c>
      <c r="F38" s="38">
        <v>35000</v>
      </c>
      <c r="H38" s="38" t="s">
        <v>995</v>
      </c>
      <c r="J38" s="38" t="s">
        <v>1115</v>
      </c>
      <c r="K38" s="38" t="s">
        <v>1115</v>
      </c>
      <c r="L38" s="38">
        <v>1</v>
      </c>
      <c r="M38" s="38">
        <v>2022</v>
      </c>
    </row>
    <row r="39" spans="1:13" x14ac:dyDescent="0.25">
      <c r="A39" s="38" t="s">
        <v>613</v>
      </c>
      <c r="B39" s="38">
        <v>10215</v>
      </c>
      <c r="C39" s="38" t="s">
        <v>241</v>
      </c>
      <c r="D39" s="38" t="s">
        <v>1218</v>
      </c>
      <c r="E39" s="38" t="s">
        <v>1225</v>
      </c>
      <c r="F39" s="38">
        <v>650</v>
      </c>
      <c r="H39" s="38" t="s">
        <v>992</v>
      </c>
      <c r="I39" s="38" t="s">
        <v>1226</v>
      </c>
      <c r="J39" s="38" t="s">
        <v>1114</v>
      </c>
      <c r="K39" s="38" t="s">
        <v>1115</v>
      </c>
      <c r="L39" s="38">
        <v>1</v>
      </c>
      <c r="M39" s="38">
        <v>2022</v>
      </c>
    </row>
    <row r="40" spans="1:13" x14ac:dyDescent="0.25">
      <c r="A40" s="38" t="s">
        <v>614</v>
      </c>
      <c r="B40" s="38">
        <v>10216</v>
      </c>
      <c r="C40" s="38" t="s">
        <v>242</v>
      </c>
      <c r="D40" s="38" t="s">
        <v>1218</v>
      </c>
      <c r="E40" s="38" t="s">
        <v>1225</v>
      </c>
      <c r="F40" s="38">
        <v>2200</v>
      </c>
      <c r="H40" s="38" t="s">
        <v>992</v>
      </c>
      <c r="I40" s="38" t="s">
        <v>1227</v>
      </c>
      <c r="J40" s="38" t="s">
        <v>1114</v>
      </c>
      <c r="K40" s="38" t="s">
        <v>1115</v>
      </c>
      <c r="L40" s="38">
        <v>1</v>
      </c>
      <c r="M40" s="38">
        <v>2022</v>
      </c>
    </row>
    <row r="41" spans="1:13" x14ac:dyDescent="0.25">
      <c r="A41" s="38" t="s">
        <v>644</v>
      </c>
      <c r="B41" s="38">
        <v>10206</v>
      </c>
      <c r="C41" s="38" t="s">
        <v>279</v>
      </c>
      <c r="D41" s="38" t="s">
        <v>1218</v>
      </c>
      <c r="E41" s="38" t="s">
        <v>1221</v>
      </c>
      <c r="F41" s="38">
        <v>165</v>
      </c>
      <c r="H41" s="38" t="s">
        <v>993</v>
      </c>
      <c r="J41" s="38" t="s">
        <v>1124</v>
      </c>
      <c r="K41" s="38" t="s">
        <v>1115</v>
      </c>
      <c r="L41" s="38">
        <v>1</v>
      </c>
      <c r="M41" s="38">
        <v>2022</v>
      </c>
    </row>
    <row r="42" spans="1:13" x14ac:dyDescent="0.25">
      <c r="A42" s="38" t="s">
        <v>870</v>
      </c>
      <c r="B42" s="38">
        <v>10187</v>
      </c>
      <c r="C42" s="38" t="s">
        <v>869</v>
      </c>
      <c r="D42" s="38" t="s">
        <v>1188</v>
      </c>
      <c r="E42" s="38" t="s">
        <v>1211</v>
      </c>
      <c r="F42" s="38">
        <v>4950</v>
      </c>
      <c r="H42" s="38" t="s">
        <v>992</v>
      </c>
      <c r="J42" s="38" t="s">
        <v>1114</v>
      </c>
      <c r="K42" s="38" t="s">
        <v>1115</v>
      </c>
      <c r="L42" s="38">
        <v>1</v>
      </c>
      <c r="M42" s="38">
        <v>2022</v>
      </c>
    </row>
    <row r="43" spans="1:13" x14ac:dyDescent="0.25">
      <c r="A43" s="38" t="s">
        <v>872</v>
      </c>
      <c r="B43" s="38">
        <v>10451</v>
      </c>
      <c r="C43" s="38" t="s">
        <v>871</v>
      </c>
      <c r="D43" s="38" t="s">
        <v>1188</v>
      </c>
      <c r="E43" s="38" t="s">
        <v>1211</v>
      </c>
      <c r="F43" s="38">
        <v>6600</v>
      </c>
      <c r="H43" s="38" t="s">
        <v>992</v>
      </c>
      <c r="J43" s="38" t="s">
        <v>1114</v>
      </c>
      <c r="K43" s="38" t="s">
        <v>1115</v>
      </c>
      <c r="L43" s="38">
        <v>1</v>
      </c>
      <c r="M43" s="38">
        <v>2022</v>
      </c>
    </row>
    <row r="44" spans="1:13" x14ac:dyDescent="0.25">
      <c r="A44" s="38" t="s">
        <v>874</v>
      </c>
      <c r="B44" s="38">
        <v>10452</v>
      </c>
      <c r="C44" s="38" t="s">
        <v>873</v>
      </c>
      <c r="D44" s="38" t="s">
        <v>1188</v>
      </c>
      <c r="E44" s="38" t="s">
        <v>1211</v>
      </c>
      <c r="F44" s="38">
        <v>3850</v>
      </c>
      <c r="H44" s="38" t="s">
        <v>992</v>
      </c>
      <c r="J44" s="38" t="s">
        <v>1114</v>
      </c>
      <c r="K44" s="38" t="s">
        <v>1115</v>
      </c>
      <c r="L44" s="38">
        <v>1</v>
      </c>
      <c r="M44" s="38">
        <v>2022</v>
      </c>
    </row>
    <row r="45" spans="1:13" x14ac:dyDescent="0.25">
      <c r="A45" s="38" t="s">
        <v>425</v>
      </c>
      <c r="B45" s="38">
        <v>10119</v>
      </c>
      <c r="C45" s="38" t="s">
        <v>55</v>
      </c>
      <c r="D45" s="38" t="s">
        <v>1159</v>
      </c>
      <c r="E45" s="38" t="s">
        <v>1177</v>
      </c>
      <c r="F45" s="38">
        <v>1800</v>
      </c>
      <c r="H45" s="38" t="s">
        <v>992</v>
      </c>
      <c r="J45" s="38" t="s">
        <v>1114</v>
      </c>
      <c r="K45" s="38" t="s">
        <v>1115</v>
      </c>
      <c r="L45" s="38">
        <v>1</v>
      </c>
      <c r="M45" s="38">
        <v>2022</v>
      </c>
    </row>
    <row r="46" spans="1:13" x14ac:dyDescent="0.25">
      <c r="A46" s="38" t="s">
        <v>432</v>
      </c>
      <c r="B46" s="38">
        <v>10104</v>
      </c>
      <c r="C46" s="38" t="s">
        <v>62</v>
      </c>
      <c r="D46" s="38" t="s">
        <v>1159</v>
      </c>
      <c r="E46" s="38" t="s">
        <v>1169</v>
      </c>
      <c r="F46" s="38">
        <v>234</v>
      </c>
      <c r="H46" s="38" t="s">
        <v>992</v>
      </c>
      <c r="J46" s="38" t="s">
        <v>1115</v>
      </c>
      <c r="K46" s="38" t="s">
        <v>1115</v>
      </c>
      <c r="L46" s="38">
        <v>1</v>
      </c>
      <c r="M46" s="38">
        <v>2022</v>
      </c>
    </row>
    <row r="47" spans="1:13" x14ac:dyDescent="0.25">
      <c r="A47" s="38" t="s">
        <v>433</v>
      </c>
      <c r="B47" s="38">
        <v>10105</v>
      </c>
      <c r="C47" s="38" t="s">
        <v>63</v>
      </c>
      <c r="D47" s="38" t="s">
        <v>1159</v>
      </c>
      <c r="E47" s="38" t="s">
        <v>1169</v>
      </c>
      <c r="F47" s="38">
        <v>192</v>
      </c>
      <c r="H47" s="38" t="s">
        <v>992</v>
      </c>
      <c r="J47" s="38" t="s">
        <v>1115</v>
      </c>
      <c r="K47" s="38" t="s">
        <v>1115</v>
      </c>
      <c r="L47" s="38">
        <v>1</v>
      </c>
      <c r="M47" s="38">
        <v>2022</v>
      </c>
    </row>
    <row r="48" spans="1:13" x14ac:dyDescent="0.25">
      <c r="A48" s="38" t="s">
        <v>434</v>
      </c>
      <c r="B48" s="38">
        <v>10106</v>
      </c>
      <c r="C48" s="38" t="s">
        <v>64</v>
      </c>
      <c r="D48" s="38" t="s">
        <v>1159</v>
      </c>
      <c r="E48" s="38" t="s">
        <v>1169</v>
      </c>
      <c r="F48" s="38">
        <v>2.4</v>
      </c>
      <c r="H48" s="38" t="s">
        <v>992</v>
      </c>
      <c r="J48" s="38" t="s">
        <v>1115</v>
      </c>
      <c r="K48" s="38" t="s">
        <v>1115</v>
      </c>
      <c r="L48" s="38">
        <v>1</v>
      </c>
      <c r="M48" s="38">
        <v>2022</v>
      </c>
    </row>
    <row r="49" spans="1:13" x14ac:dyDescent="0.25">
      <c r="A49" s="38" t="s">
        <v>435</v>
      </c>
      <c r="B49" s="38">
        <v>10112</v>
      </c>
      <c r="C49" s="38" t="s">
        <v>65</v>
      </c>
      <c r="D49" s="38" t="s">
        <v>1159</v>
      </c>
      <c r="E49" s="38" t="s">
        <v>1169</v>
      </c>
      <c r="F49" s="38">
        <v>66</v>
      </c>
      <c r="H49" s="38" t="s">
        <v>992</v>
      </c>
      <c r="J49" s="38" t="s">
        <v>1115</v>
      </c>
      <c r="K49" s="38" t="s">
        <v>1115</v>
      </c>
      <c r="L49" s="38">
        <v>1</v>
      </c>
      <c r="M49" s="38">
        <v>2022</v>
      </c>
    </row>
    <row r="50" spans="1:13" x14ac:dyDescent="0.25">
      <c r="A50" s="38" t="s">
        <v>436</v>
      </c>
      <c r="B50" s="38">
        <v>10312</v>
      </c>
      <c r="C50" s="38" t="s">
        <v>66</v>
      </c>
      <c r="D50" s="38" t="s">
        <v>1159</v>
      </c>
      <c r="E50" s="38" t="s">
        <v>1169</v>
      </c>
      <c r="F50" s="38">
        <v>72</v>
      </c>
      <c r="H50" s="38" t="s">
        <v>992</v>
      </c>
      <c r="J50" s="38" t="s">
        <v>1115</v>
      </c>
      <c r="K50" s="38" t="s">
        <v>1115</v>
      </c>
      <c r="L50" s="38">
        <v>1</v>
      </c>
      <c r="M50" s="38">
        <v>2022</v>
      </c>
    </row>
    <row r="51" spans="1:13" x14ac:dyDescent="0.25">
      <c r="A51" s="38" t="s">
        <v>437</v>
      </c>
      <c r="B51" s="38">
        <v>10107</v>
      </c>
      <c r="C51" s="38" t="s">
        <v>67</v>
      </c>
      <c r="D51" s="38" t="s">
        <v>1159</v>
      </c>
      <c r="E51" s="38" t="s">
        <v>1169</v>
      </c>
      <c r="F51" s="38">
        <v>162</v>
      </c>
      <c r="H51" s="38" t="s">
        <v>992</v>
      </c>
      <c r="J51" s="38" t="s">
        <v>1115</v>
      </c>
      <c r="K51" s="38" t="s">
        <v>1115</v>
      </c>
      <c r="L51" s="38">
        <v>1</v>
      </c>
      <c r="M51" s="38">
        <v>2022</v>
      </c>
    </row>
    <row r="52" spans="1:13" x14ac:dyDescent="0.25">
      <c r="A52" s="38" t="s">
        <v>438</v>
      </c>
      <c r="B52" s="38">
        <v>10311</v>
      </c>
      <c r="C52" s="38" t="s">
        <v>68</v>
      </c>
      <c r="D52" s="38" t="s">
        <v>1159</v>
      </c>
      <c r="E52" s="38" t="s">
        <v>1169</v>
      </c>
      <c r="F52" s="38">
        <v>170</v>
      </c>
      <c r="H52" s="38" t="s">
        <v>992</v>
      </c>
      <c r="J52" s="38" t="s">
        <v>1115</v>
      </c>
      <c r="K52" s="38" t="s">
        <v>1115</v>
      </c>
      <c r="L52" s="38">
        <v>1</v>
      </c>
      <c r="M52" s="38">
        <v>2022</v>
      </c>
    </row>
    <row r="53" spans="1:13" x14ac:dyDescent="0.25">
      <c r="A53" s="38" t="s">
        <v>537</v>
      </c>
      <c r="B53" s="38">
        <v>10353</v>
      </c>
      <c r="C53" s="38" t="s">
        <v>168</v>
      </c>
      <c r="D53" s="38" t="s">
        <v>1132</v>
      </c>
      <c r="E53" s="38" t="s">
        <v>1271</v>
      </c>
      <c r="F53" s="38">
        <v>21000</v>
      </c>
      <c r="H53" s="38" t="s">
        <v>992</v>
      </c>
      <c r="I53" s="38" t="s">
        <v>1302</v>
      </c>
      <c r="J53" s="38" t="s">
        <v>1114</v>
      </c>
      <c r="K53" s="38" t="s">
        <v>1115</v>
      </c>
      <c r="L53" s="38">
        <v>1</v>
      </c>
      <c r="M53" s="38">
        <v>2022</v>
      </c>
    </row>
    <row r="54" spans="1:13" x14ac:dyDescent="0.25">
      <c r="A54" s="38" t="s">
        <v>701</v>
      </c>
      <c r="B54" s="38">
        <v>10265</v>
      </c>
      <c r="C54" s="38" t="s">
        <v>333</v>
      </c>
      <c r="D54" s="38" t="s">
        <v>1129</v>
      </c>
      <c r="E54" s="38" t="s">
        <v>1262</v>
      </c>
      <c r="H54" s="38" t="s">
        <v>998</v>
      </c>
      <c r="J54" s="38" t="s">
        <v>1114</v>
      </c>
      <c r="K54" s="38" t="s">
        <v>1115</v>
      </c>
      <c r="L54" s="38">
        <v>0</v>
      </c>
      <c r="M54" s="38">
        <v>2022</v>
      </c>
    </row>
    <row r="55" spans="1:13" x14ac:dyDescent="0.25">
      <c r="A55" s="38" t="s">
        <v>850</v>
      </c>
      <c r="B55" s="38">
        <v>10178</v>
      </c>
      <c r="C55" s="38" t="s">
        <v>849</v>
      </c>
      <c r="D55" s="38" t="s">
        <v>1188</v>
      </c>
      <c r="E55" s="38" t="s">
        <v>1210</v>
      </c>
      <c r="H55" s="38" t="s">
        <v>992</v>
      </c>
      <c r="J55" s="38" t="s">
        <v>1114</v>
      </c>
      <c r="K55" s="38" t="s">
        <v>1115</v>
      </c>
      <c r="L55" s="38">
        <v>0</v>
      </c>
      <c r="M55" s="38">
        <v>2022</v>
      </c>
    </row>
    <row r="56" spans="1:13" x14ac:dyDescent="0.25">
      <c r="A56" s="38" t="s">
        <v>852</v>
      </c>
      <c r="B56" s="38">
        <v>10183</v>
      </c>
      <c r="C56" s="38" t="s">
        <v>851</v>
      </c>
      <c r="D56" s="38" t="s">
        <v>1188</v>
      </c>
      <c r="E56" s="38" t="s">
        <v>1210</v>
      </c>
      <c r="H56" s="38" t="s">
        <v>992</v>
      </c>
      <c r="J56" s="38" t="s">
        <v>1114</v>
      </c>
      <c r="K56" s="38" t="s">
        <v>1115</v>
      </c>
      <c r="L56" s="38">
        <v>0</v>
      </c>
      <c r="M56" s="38">
        <v>2022</v>
      </c>
    </row>
    <row r="57" spans="1:13" x14ac:dyDescent="0.25">
      <c r="A57" s="38" t="s">
        <v>617</v>
      </c>
      <c r="B57" s="38">
        <v>10360</v>
      </c>
      <c r="C57" s="38" t="s">
        <v>245</v>
      </c>
      <c r="D57" s="38" t="s">
        <v>1218</v>
      </c>
      <c r="E57" s="38" t="s">
        <v>1228</v>
      </c>
      <c r="F57" s="38">
        <v>650</v>
      </c>
      <c r="H57" s="38" t="s">
        <v>992</v>
      </c>
      <c r="J57" s="38" t="s">
        <v>1114</v>
      </c>
      <c r="K57" s="38" t="s">
        <v>1115</v>
      </c>
      <c r="L57" s="38">
        <v>1</v>
      </c>
      <c r="M57" s="38">
        <v>2022</v>
      </c>
    </row>
    <row r="58" spans="1:13" x14ac:dyDescent="0.25">
      <c r="A58" s="38" t="s">
        <v>854</v>
      </c>
      <c r="B58" s="38">
        <v>10184</v>
      </c>
      <c r="C58" s="38" t="s">
        <v>853</v>
      </c>
      <c r="D58" s="38" t="s">
        <v>1188</v>
      </c>
      <c r="E58" s="38" t="s">
        <v>1210</v>
      </c>
      <c r="H58" s="38" t="s">
        <v>992</v>
      </c>
      <c r="J58" s="38" t="s">
        <v>1114</v>
      </c>
      <c r="K58" s="38" t="s">
        <v>1115</v>
      </c>
      <c r="L58" s="38">
        <v>0</v>
      </c>
      <c r="M58" s="38">
        <v>2022</v>
      </c>
    </row>
    <row r="59" spans="1:13" x14ac:dyDescent="0.25">
      <c r="A59" s="38" t="s">
        <v>1102</v>
      </c>
      <c r="B59" s="38">
        <v>10540</v>
      </c>
      <c r="C59" s="38" t="s">
        <v>1101</v>
      </c>
      <c r="D59" s="38" t="s">
        <v>1188</v>
      </c>
      <c r="E59" s="38" t="s">
        <v>1301</v>
      </c>
      <c r="H59" s="38" t="s">
        <v>992</v>
      </c>
      <c r="J59" s="38" t="s">
        <v>1114</v>
      </c>
      <c r="K59" s="38" t="s">
        <v>1115</v>
      </c>
      <c r="L59" s="38">
        <v>0</v>
      </c>
      <c r="M59" s="38">
        <v>2022</v>
      </c>
    </row>
    <row r="60" spans="1:13" x14ac:dyDescent="0.25">
      <c r="A60" s="38" t="s">
        <v>584</v>
      </c>
      <c r="B60" s="38">
        <v>10031</v>
      </c>
      <c r="C60" s="38" t="s">
        <v>215</v>
      </c>
      <c r="D60" s="38" t="s">
        <v>1132</v>
      </c>
      <c r="E60" s="38" t="s">
        <v>1136</v>
      </c>
      <c r="F60" s="38">
        <v>360</v>
      </c>
      <c r="H60" s="38" t="s">
        <v>992</v>
      </c>
      <c r="J60" s="38" t="s">
        <v>1114</v>
      </c>
      <c r="K60" s="38" t="s">
        <v>1115</v>
      </c>
      <c r="L60" s="38">
        <v>1</v>
      </c>
      <c r="M60" s="38">
        <v>2022</v>
      </c>
    </row>
    <row r="61" spans="1:13" x14ac:dyDescent="0.25">
      <c r="A61" s="38" t="s">
        <v>615</v>
      </c>
      <c r="B61" s="38">
        <v>10221</v>
      </c>
      <c r="C61" s="38" t="s">
        <v>243</v>
      </c>
      <c r="D61" s="38" t="s">
        <v>1218</v>
      </c>
      <c r="E61" s="38" t="s">
        <v>1225</v>
      </c>
      <c r="F61" s="38">
        <v>6000</v>
      </c>
      <c r="H61" s="38" t="s">
        <v>992</v>
      </c>
      <c r="I61" s="38" t="s">
        <v>1230</v>
      </c>
      <c r="J61" s="38" t="s">
        <v>1114</v>
      </c>
      <c r="K61" s="38" t="s">
        <v>1115</v>
      </c>
      <c r="L61" s="38">
        <v>1</v>
      </c>
      <c r="M61" s="38">
        <v>2022</v>
      </c>
    </row>
    <row r="62" spans="1:13" x14ac:dyDescent="0.25">
      <c r="A62" s="38" t="s">
        <v>876</v>
      </c>
      <c r="B62" s="38">
        <v>10453</v>
      </c>
      <c r="C62" s="38" t="s">
        <v>875</v>
      </c>
      <c r="D62" s="38" t="s">
        <v>1188</v>
      </c>
      <c r="E62" s="38" t="s">
        <v>1211</v>
      </c>
      <c r="F62" s="38">
        <v>5500</v>
      </c>
      <c r="H62" s="38" t="s">
        <v>992</v>
      </c>
      <c r="J62" s="38" t="s">
        <v>1114</v>
      </c>
      <c r="K62" s="38" t="s">
        <v>1115</v>
      </c>
      <c r="L62" s="38">
        <v>1</v>
      </c>
      <c r="M62" s="38">
        <v>2022</v>
      </c>
    </row>
    <row r="63" spans="1:13" x14ac:dyDescent="0.25">
      <c r="A63" s="38" t="s">
        <v>878</v>
      </c>
      <c r="B63" s="38">
        <v>10188</v>
      </c>
      <c r="C63" s="38" t="s">
        <v>877</v>
      </c>
      <c r="D63" s="38" t="s">
        <v>1188</v>
      </c>
      <c r="E63" s="38" t="s">
        <v>1211</v>
      </c>
      <c r="F63" s="38">
        <v>7700</v>
      </c>
      <c r="H63" s="38" t="s">
        <v>992</v>
      </c>
      <c r="J63" s="38" t="s">
        <v>1114</v>
      </c>
      <c r="K63" s="38" t="s">
        <v>1115</v>
      </c>
      <c r="L63" s="38">
        <v>1</v>
      </c>
      <c r="M63" s="38">
        <v>2022</v>
      </c>
    </row>
    <row r="64" spans="1:13" x14ac:dyDescent="0.25">
      <c r="A64" s="38" t="s">
        <v>880</v>
      </c>
      <c r="B64" s="38">
        <v>10454</v>
      </c>
      <c r="C64" s="38" t="s">
        <v>879</v>
      </c>
      <c r="D64" s="38" t="s">
        <v>1188</v>
      </c>
      <c r="E64" s="38" t="s">
        <v>1211</v>
      </c>
      <c r="F64" s="38">
        <v>6600</v>
      </c>
      <c r="H64" s="38" t="s">
        <v>992</v>
      </c>
      <c r="J64" s="38" t="s">
        <v>1114</v>
      </c>
      <c r="K64" s="38" t="s">
        <v>1115</v>
      </c>
      <c r="L64" s="38">
        <v>1</v>
      </c>
      <c r="M64" s="38">
        <v>2022</v>
      </c>
    </row>
    <row r="65" spans="1:13" x14ac:dyDescent="0.25">
      <c r="A65" s="38" t="s">
        <v>882</v>
      </c>
      <c r="B65" s="38">
        <v>10455</v>
      </c>
      <c r="C65" s="38" t="s">
        <v>881</v>
      </c>
      <c r="D65" s="38" t="s">
        <v>1188</v>
      </c>
      <c r="E65" s="38" t="s">
        <v>1211</v>
      </c>
      <c r="F65" s="38">
        <v>8800</v>
      </c>
      <c r="H65" s="38" t="s">
        <v>992</v>
      </c>
      <c r="J65" s="38" t="s">
        <v>1114</v>
      </c>
      <c r="K65" s="38" t="s">
        <v>1115</v>
      </c>
      <c r="L65" s="38">
        <v>1</v>
      </c>
      <c r="M65" s="38">
        <v>2022</v>
      </c>
    </row>
    <row r="66" spans="1:13" x14ac:dyDescent="0.25">
      <c r="A66" s="38" t="s">
        <v>585</v>
      </c>
      <c r="B66" s="38">
        <v>10506</v>
      </c>
      <c r="C66" s="38" t="s">
        <v>1044</v>
      </c>
      <c r="D66" s="38" t="s">
        <v>1132</v>
      </c>
      <c r="E66" s="38" t="s">
        <v>1136</v>
      </c>
      <c r="F66" s="38">
        <v>3600</v>
      </c>
      <c r="H66" s="38" t="s">
        <v>992</v>
      </c>
      <c r="J66" s="38" t="s">
        <v>1114</v>
      </c>
      <c r="K66" s="38" t="s">
        <v>1115</v>
      </c>
      <c r="L66" s="38">
        <v>1</v>
      </c>
      <c r="M66" s="38">
        <v>2022</v>
      </c>
    </row>
    <row r="67" spans="1:13" x14ac:dyDescent="0.25">
      <c r="A67" s="38" t="s">
        <v>586</v>
      </c>
      <c r="B67" s="38">
        <v>10270</v>
      </c>
      <c r="C67" s="38" t="s">
        <v>216</v>
      </c>
      <c r="D67" s="38" t="s">
        <v>1132</v>
      </c>
      <c r="E67" s="38" t="s">
        <v>1136</v>
      </c>
      <c r="F67" s="38">
        <v>4300</v>
      </c>
      <c r="H67" s="38" t="s">
        <v>992</v>
      </c>
      <c r="J67" s="38" t="s">
        <v>1114</v>
      </c>
      <c r="K67" s="38" t="s">
        <v>1115</v>
      </c>
      <c r="L67" s="38">
        <v>1</v>
      </c>
      <c r="M67" s="38">
        <v>2022</v>
      </c>
    </row>
    <row r="68" spans="1:13" x14ac:dyDescent="0.25">
      <c r="A68" s="38" t="s">
        <v>623</v>
      </c>
      <c r="B68" s="38">
        <v>10207</v>
      </c>
      <c r="C68" s="38" t="s">
        <v>257</v>
      </c>
      <c r="D68" s="38" t="s">
        <v>1218</v>
      </c>
      <c r="E68" s="38" t="s">
        <v>1222</v>
      </c>
      <c r="F68" s="38">
        <v>2750</v>
      </c>
      <c r="H68" s="38" t="s">
        <v>993</v>
      </c>
      <c r="J68" s="38" t="s">
        <v>1124</v>
      </c>
      <c r="K68" s="38" t="s">
        <v>1115</v>
      </c>
      <c r="L68" s="38">
        <v>1</v>
      </c>
      <c r="M68" s="38">
        <v>2022</v>
      </c>
    </row>
    <row r="69" spans="1:13" x14ac:dyDescent="0.25">
      <c r="A69" s="38" t="s">
        <v>472</v>
      </c>
      <c r="B69" s="38">
        <v>10113</v>
      </c>
      <c r="C69" s="38" t="s">
        <v>102</v>
      </c>
      <c r="D69" s="38" t="s">
        <v>1159</v>
      </c>
      <c r="E69" s="38" t="s">
        <v>1173</v>
      </c>
      <c r="F69" s="38">
        <v>390</v>
      </c>
      <c r="H69" s="38" t="s">
        <v>992</v>
      </c>
      <c r="J69" s="38" t="s">
        <v>1115</v>
      </c>
      <c r="K69" s="38" t="s">
        <v>1115</v>
      </c>
      <c r="L69" s="38">
        <v>1</v>
      </c>
      <c r="M69" s="38">
        <v>2022</v>
      </c>
    </row>
    <row r="70" spans="1:13" x14ac:dyDescent="0.25">
      <c r="A70" s="38" t="s">
        <v>1051</v>
      </c>
      <c r="B70" s="38">
        <v>10510</v>
      </c>
      <c r="C70" s="38" t="s">
        <v>1050</v>
      </c>
      <c r="D70" s="38" t="s">
        <v>1132</v>
      </c>
      <c r="E70" s="38" t="s">
        <v>1271</v>
      </c>
      <c r="F70" s="38">
        <v>95000</v>
      </c>
      <c r="H70" s="38" t="s">
        <v>992</v>
      </c>
      <c r="I70" s="38" t="s">
        <v>1298</v>
      </c>
      <c r="J70" s="38" t="s">
        <v>1114</v>
      </c>
      <c r="K70" s="38" t="s">
        <v>1115</v>
      </c>
      <c r="L70" s="38">
        <v>1</v>
      </c>
      <c r="M70" s="38">
        <v>2022</v>
      </c>
    </row>
    <row r="71" spans="1:13" x14ac:dyDescent="0.25">
      <c r="A71" s="38" t="s">
        <v>538</v>
      </c>
      <c r="B71" s="38">
        <v>10354</v>
      </c>
      <c r="C71" s="38" t="s">
        <v>169</v>
      </c>
      <c r="D71" s="38" t="s">
        <v>1132</v>
      </c>
      <c r="E71" s="38" t="s">
        <v>1271</v>
      </c>
      <c r="F71" s="38">
        <v>30000</v>
      </c>
      <c r="H71" s="38" t="s">
        <v>992</v>
      </c>
      <c r="I71" s="38" t="s">
        <v>1278</v>
      </c>
      <c r="J71" s="38" t="s">
        <v>1114</v>
      </c>
      <c r="K71" s="38" t="s">
        <v>1115</v>
      </c>
      <c r="L71" s="38">
        <v>1</v>
      </c>
      <c r="M71" s="38">
        <v>2022</v>
      </c>
    </row>
    <row r="72" spans="1:13" x14ac:dyDescent="0.25">
      <c r="A72" s="38" t="s">
        <v>1047</v>
      </c>
      <c r="B72" s="38">
        <v>10508</v>
      </c>
      <c r="C72" s="38" t="s">
        <v>1046</v>
      </c>
      <c r="D72" s="38" t="s">
        <v>1265</v>
      </c>
      <c r="E72" s="38" t="s">
        <v>1266</v>
      </c>
      <c r="F72" s="38">
        <v>2000</v>
      </c>
      <c r="H72" s="38" t="s">
        <v>995</v>
      </c>
      <c r="J72" s="38" t="s">
        <v>1115</v>
      </c>
      <c r="K72" s="38" t="s">
        <v>1115</v>
      </c>
      <c r="L72" s="38">
        <v>1</v>
      </c>
      <c r="M72" s="38">
        <v>2022</v>
      </c>
    </row>
    <row r="73" spans="1:13" x14ac:dyDescent="0.25">
      <c r="A73" s="38" t="s">
        <v>503</v>
      </c>
      <c r="B73" s="38">
        <v>10271</v>
      </c>
      <c r="C73" s="38" t="s">
        <v>135</v>
      </c>
      <c r="D73" s="38" t="s">
        <v>1265</v>
      </c>
      <c r="E73" s="38" t="s">
        <v>1266</v>
      </c>
      <c r="F73" s="38">
        <v>1200</v>
      </c>
      <c r="H73" s="38" t="s">
        <v>995</v>
      </c>
      <c r="J73" s="38" t="s">
        <v>1115</v>
      </c>
      <c r="K73" s="38" t="s">
        <v>1115</v>
      </c>
      <c r="L73" s="38">
        <v>1</v>
      </c>
      <c r="M73" s="38">
        <v>2022</v>
      </c>
    </row>
    <row r="74" spans="1:13" x14ac:dyDescent="0.25">
      <c r="A74" s="38" t="s">
        <v>504</v>
      </c>
      <c r="B74" s="38">
        <v>10325</v>
      </c>
      <c r="C74" s="38" t="s">
        <v>136</v>
      </c>
      <c r="D74" s="38" t="s">
        <v>1265</v>
      </c>
      <c r="E74" s="38" t="s">
        <v>1266</v>
      </c>
      <c r="F74" s="38">
        <v>500</v>
      </c>
      <c r="H74" s="38" t="s">
        <v>995</v>
      </c>
      <c r="J74" s="38" t="s">
        <v>1115</v>
      </c>
      <c r="K74" s="38" t="s">
        <v>1115</v>
      </c>
      <c r="L74" s="38">
        <v>1</v>
      </c>
      <c r="M74" s="38">
        <v>2022</v>
      </c>
    </row>
    <row r="75" spans="1:13" x14ac:dyDescent="0.25">
      <c r="A75" s="38" t="s">
        <v>505</v>
      </c>
      <c r="B75" s="38">
        <v>10507</v>
      </c>
      <c r="C75" s="38" t="s">
        <v>1045</v>
      </c>
      <c r="D75" s="38" t="s">
        <v>1265</v>
      </c>
      <c r="E75" s="38" t="s">
        <v>1266</v>
      </c>
      <c r="F75" s="38">
        <v>1100</v>
      </c>
      <c r="H75" s="38" t="s">
        <v>995</v>
      </c>
      <c r="J75" s="38" t="s">
        <v>1115</v>
      </c>
      <c r="K75" s="38" t="s">
        <v>1115</v>
      </c>
      <c r="L75" s="38">
        <v>1</v>
      </c>
      <c r="M75" s="38">
        <v>2022</v>
      </c>
    </row>
    <row r="76" spans="1:13" x14ac:dyDescent="0.25">
      <c r="A76" s="38" t="s">
        <v>506</v>
      </c>
      <c r="B76" s="38">
        <v>10327</v>
      </c>
      <c r="C76" s="38" t="s">
        <v>137</v>
      </c>
      <c r="D76" s="38" t="s">
        <v>1265</v>
      </c>
      <c r="E76" s="38" t="s">
        <v>1266</v>
      </c>
      <c r="F76" s="38">
        <v>2200</v>
      </c>
      <c r="H76" s="38" t="s">
        <v>995</v>
      </c>
      <c r="J76" s="38" t="s">
        <v>1115</v>
      </c>
      <c r="K76" s="38" t="s">
        <v>1115</v>
      </c>
      <c r="L76" s="38">
        <v>1</v>
      </c>
      <c r="M76" s="38">
        <v>2022</v>
      </c>
    </row>
    <row r="77" spans="1:13" x14ac:dyDescent="0.25">
      <c r="A77" s="38" t="s">
        <v>507</v>
      </c>
      <c r="B77" s="38">
        <v>10328</v>
      </c>
      <c r="C77" s="38" t="s">
        <v>138</v>
      </c>
      <c r="D77" s="38" t="s">
        <v>1265</v>
      </c>
      <c r="E77" s="38" t="s">
        <v>1266</v>
      </c>
      <c r="F77" s="38">
        <v>1100</v>
      </c>
      <c r="H77" s="38" t="s">
        <v>995</v>
      </c>
      <c r="I77" s="38" t="s">
        <v>1274</v>
      </c>
      <c r="J77" s="38" t="s">
        <v>1115</v>
      </c>
      <c r="K77" s="38" t="s">
        <v>1115</v>
      </c>
      <c r="L77" s="38">
        <v>1</v>
      </c>
      <c r="M77" s="38">
        <v>2022</v>
      </c>
    </row>
    <row r="78" spans="1:13" x14ac:dyDescent="0.25">
      <c r="A78" s="38" t="s">
        <v>508</v>
      </c>
      <c r="B78" s="38">
        <v>10329</v>
      </c>
      <c r="C78" s="38" t="s">
        <v>139</v>
      </c>
      <c r="D78" s="38" t="s">
        <v>1265</v>
      </c>
      <c r="E78" s="38" t="s">
        <v>1266</v>
      </c>
      <c r="F78" s="38">
        <v>1550</v>
      </c>
      <c r="H78" s="38" t="s">
        <v>995</v>
      </c>
      <c r="J78" s="38" t="s">
        <v>1115</v>
      </c>
      <c r="K78" s="38" t="s">
        <v>1115</v>
      </c>
      <c r="L78" s="38">
        <v>1</v>
      </c>
      <c r="M78" s="38">
        <v>2022</v>
      </c>
    </row>
    <row r="79" spans="1:13" x14ac:dyDescent="0.25">
      <c r="A79" s="38" t="s">
        <v>509</v>
      </c>
      <c r="B79" s="38">
        <v>10330</v>
      </c>
      <c r="C79" s="38" t="s">
        <v>140</v>
      </c>
      <c r="D79" s="38" t="s">
        <v>1265</v>
      </c>
      <c r="E79" s="38" t="s">
        <v>1266</v>
      </c>
      <c r="F79" s="38">
        <v>1200</v>
      </c>
      <c r="H79" s="38" t="s">
        <v>995</v>
      </c>
      <c r="J79" s="38" t="s">
        <v>1115</v>
      </c>
      <c r="K79" s="38" t="s">
        <v>1115</v>
      </c>
      <c r="L79" s="38">
        <v>1</v>
      </c>
      <c r="M79" s="38">
        <v>2022</v>
      </c>
    </row>
    <row r="80" spans="1:13" x14ac:dyDescent="0.25">
      <c r="A80" s="38" t="s">
        <v>510</v>
      </c>
      <c r="B80" s="38">
        <v>10331</v>
      </c>
      <c r="C80" s="38" t="s">
        <v>141</v>
      </c>
      <c r="D80" s="38" t="s">
        <v>1265</v>
      </c>
      <c r="E80" s="38" t="s">
        <v>1266</v>
      </c>
      <c r="F80" s="38">
        <v>650</v>
      </c>
      <c r="H80" s="38" t="s">
        <v>995</v>
      </c>
      <c r="J80" s="38" t="s">
        <v>1115</v>
      </c>
      <c r="K80" s="38" t="s">
        <v>1115</v>
      </c>
      <c r="L80" s="38">
        <v>1</v>
      </c>
      <c r="M80" s="38">
        <v>2022</v>
      </c>
    </row>
    <row r="81" spans="1:13" x14ac:dyDescent="0.25">
      <c r="A81" s="38" t="s">
        <v>511</v>
      </c>
      <c r="B81" s="38">
        <v>10332</v>
      </c>
      <c r="C81" s="38" t="s">
        <v>142</v>
      </c>
      <c r="D81" s="38" t="s">
        <v>1265</v>
      </c>
      <c r="E81" s="38" t="s">
        <v>1266</v>
      </c>
      <c r="F81" s="38">
        <v>990</v>
      </c>
      <c r="H81" s="38" t="s">
        <v>995</v>
      </c>
      <c r="J81" s="38" t="s">
        <v>1115</v>
      </c>
      <c r="K81" s="38" t="s">
        <v>1115</v>
      </c>
      <c r="L81" s="38">
        <v>1</v>
      </c>
      <c r="M81" s="38">
        <v>2022</v>
      </c>
    </row>
    <row r="82" spans="1:13" x14ac:dyDescent="0.25">
      <c r="A82" s="38" t="s">
        <v>512</v>
      </c>
      <c r="B82" s="38">
        <v>10333</v>
      </c>
      <c r="C82" s="38" t="s">
        <v>143</v>
      </c>
      <c r="D82" s="38" t="s">
        <v>1265</v>
      </c>
      <c r="E82" s="38" t="s">
        <v>1266</v>
      </c>
      <c r="F82" s="38">
        <v>650</v>
      </c>
      <c r="H82" s="38" t="s">
        <v>995</v>
      </c>
      <c r="J82" s="38" t="s">
        <v>1115</v>
      </c>
      <c r="K82" s="38" t="s">
        <v>1115</v>
      </c>
      <c r="L82" s="38">
        <v>1</v>
      </c>
      <c r="M82" s="38">
        <v>2022</v>
      </c>
    </row>
    <row r="83" spans="1:13" x14ac:dyDescent="0.25">
      <c r="A83" s="38" t="s">
        <v>513</v>
      </c>
      <c r="B83" s="38">
        <v>10334</v>
      </c>
      <c r="C83" s="38" t="s">
        <v>144</v>
      </c>
      <c r="D83" s="38" t="s">
        <v>1265</v>
      </c>
      <c r="E83" s="38" t="s">
        <v>1266</v>
      </c>
      <c r="F83" s="38">
        <v>650</v>
      </c>
      <c r="H83" s="38" t="s">
        <v>995</v>
      </c>
      <c r="J83" s="38" t="s">
        <v>1115</v>
      </c>
      <c r="K83" s="38" t="s">
        <v>1115</v>
      </c>
      <c r="L83" s="38">
        <v>1</v>
      </c>
      <c r="M83" s="38">
        <v>2022</v>
      </c>
    </row>
    <row r="84" spans="1:13" x14ac:dyDescent="0.25">
      <c r="A84" s="38" t="s">
        <v>514</v>
      </c>
      <c r="B84" s="38">
        <v>10335</v>
      </c>
      <c r="C84" s="38" t="s">
        <v>145</v>
      </c>
      <c r="D84" s="38" t="s">
        <v>1265</v>
      </c>
      <c r="E84" s="38" t="s">
        <v>1266</v>
      </c>
      <c r="F84" s="38">
        <v>1300</v>
      </c>
      <c r="H84" s="38" t="s">
        <v>995</v>
      </c>
      <c r="I84" s="38" t="s">
        <v>1274</v>
      </c>
      <c r="J84" s="38" t="s">
        <v>1115</v>
      </c>
      <c r="K84" s="38" t="s">
        <v>1115</v>
      </c>
      <c r="L84" s="38">
        <v>1</v>
      </c>
      <c r="M84" s="38">
        <v>2022</v>
      </c>
    </row>
    <row r="85" spans="1:13" x14ac:dyDescent="0.25">
      <c r="A85" s="38" t="s">
        <v>515</v>
      </c>
      <c r="B85" s="38">
        <v>10336</v>
      </c>
      <c r="C85" s="38" t="s">
        <v>146</v>
      </c>
      <c r="D85" s="38" t="s">
        <v>1265</v>
      </c>
      <c r="E85" s="38" t="s">
        <v>1266</v>
      </c>
      <c r="F85" s="38">
        <v>1200</v>
      </c>
      <c r="H85" s="38" t="s">
        <v>995</v>
      </c>
      <c r="J85" s="38" t="s">
        <v>1115</v>
      </c>
      <c r="K85" s="38" t="s">
        <v>1115</v>
      </c>
      <c r="L85" s="38">
        <v>1</v>
      </c>
      <c r="M85" s="38">
        <v>2022</v>
      </c>
    </row>
    <row r="86" spans="1:13" x14ac:dyDescent="0.25">
      <c r="A86" s="38" t="s">
        <v>986</v>
      </c>
      <c r="C86" s="38" t="s">
        <v>1307</v>
      </c>
    </row>
    <row r="87" spans="1:13" x14ac:dyDescent="0.25">
      <c r="A87" s="38" t="s">
        <v>731</v>
      </c>
      <c r="B87" s="38">
        <v>10153</v>
      </c>
      <c r="C87" s="38" t="s">
        <v>369</v>
      </c>
      <c r="D87" s="38" t="s">
        <v>1188</v>
      </c>
      <c r="E87" s="38" t="s">
        <v>1190</v>
      </c>
      <c r="F87" s="38">
        <v>880</v>
      </c>
      <c r="H87" s="38" t="s">
        <v>992</v>
      </c>
      <c r="J87" s="38" t="s">
        <v>1115</v>
      </c>
      <c r="K87" s="38" t="s">
        <v>1115</v>
      </c>
      <c r="L87" s="38">
        <v>1</v>
      </c>
      <c r="M87" s="38">
        <v>2022</v>
      </c>
    </row>
    <row r="88" spans="1:13" x14ac:dyDescent="0.25">
      <c r="A88" s="38" t="s">
        <v>732</v>
      </c>
      <c r="B88" s="38">
        <v>10408</v>
      </c>
      <c r="C88" s="38" t="s">
        <v>370</v>
      </c>
      <c r="D88" s="38" t="s">
        <v>1188</v>
      </c>
      <c r="E88" s="38" t="s">
        <v>1190</v>
      </c>
      <c r="F88" s="38">
        <v>1400</v>
      </c>
      <c r="H88" s="38" t="s">
        <v>992</v>
      </c>
      <c r="J88" s="38" t="s">
        <v>1115</v>
      </c>
      <c r="K88" s="38" t="s">
        <v>1115</v>
      </c>
      <c r="L88" s="38">
        <v>1</v>
      </c>
      <c r="M88" s="38">
        <v>2022</v>
      </c>
    </row>
    <row r="89" spans="1:13" x14ac:dyDescent="0.25">
      <c r="A89" s="38" t="s">
        <v>733</v>
      </c>
      <c r="B89" s="38">
        <v>10409</v>
      </c>
      <c r="C89" s="38" t="s">
        <v>371</v>
      </c>
      <c r="D89" s="38" t="s">
        <v>1188</v>
      </c>
      <c r="E89" s="38" t="s">
        <v>1190</v>
      </c>
      <c r="F89" s="38">
        <v>3700</v>
      </c>
      <c r="H89" s="38" t="s">
        <v>992</v>
      </c>
      <c r="J89" s="38" t="s">
        <v>1115</v>
      </c>
      <c r="K89" s="38" t="s">
        <v>1115</v>
      </c>
      <c r="L89" s="38">
        <v>1</v>
      </c>
      <c r="M89" s="38">
        <v>2022</v>
      </c>
    </row>
    <row r="90" spans="1:13" x14ac:dyDescent="0.25">
      <c r="A90" s="38" t="s">
        <v>734</v>
      </c>
      <c r="B90" s="38">
        <v>10410</v>
      </c>
      <c r="C90" s="38" t="s">
        <v>372</v>
      </c>
      <c r="D90" s="38" t="s">
        <v>1188</v>
      </c>
      <c r="E90" s="38" t="s">
        <v>1190</v>
      </c>
      <c r="F90" s="38">
        <v>6450</v>
      </c>
      <c r="H90" s="38" t="s">
        <v>992</v>
      </c>
      <c r="J90" s="38" t="s">
        <v>1115</v>
      </c>
      <c r="K90" s="38" t="s">
        <v>1115</v>
      </c>
      <c r="L90" s="38">
        <v>1</v>
      </c>
      <c r="M90" s="38">
        <v>2022</v>
      </c>
    </row>
    <row r="91" spans="1:13" x14ac:dyDescent="0.25">
      <c r="A91" s="38" t="s">
        <v>735</v>
      </c>
      <c r="B91" s="38">
        <v>10411</v>
      </c>
      <c r="C91" s="38" t="s">
        <v>373</v>
      </c>
      <c r="D91" s="38" t="s">
        <v>1188</v>
      </c>
      <c r="E91" s="38" t="s">
        <v>1190</v>
      </c>
      <c r="F91" s="38">
        <v>8250</v>
      </c>
      <c r="H91" s="38" t="s">
        <v>992</v>
      </c>
      <c r="J91" s="38" t="s">
        <v>1115</v>
      </c>
      <c r="K91" s="38" t="s">
        <v>1115</v>
      </c>
      <c r="L91" s="38">
        <v>1</v>
      </c>
      <c r="M91" s="38">
        <v>2022</v>
      </c>
    </row>
    <row r="92" spans="1:13" x14ac:dyDescent="0.25">
      <c r="A92" s="38" t="s">
        <v>736</v>
      </c>
      <c r="B92" s="38">
        <v>10412</v>
      </c>
      <c r="C92" s="38" t="s">
        <v>374</v>
      </c>
      <c r="D92" s="38" t="s">
        <v>1188</v>
      </c>
      <c r="E92" s="38" t="s">
        <v>1190</v>
      </c>
      <c r="F92" s="38">
        <v>11450</v>
      </c>
      <c r="H92" s="38" t="s">
        <v>992</v>
      </c>
      <c r="J92" s="38" t="s">
        <v>1115</v>
      </c>
      <c r="K92" s="38" t="s">
        <v>1115</v>
      </c>
      <c r="L92" s="38">
        <v>1</v>
      </c>
      <c r="M92" s="38">
        <v>2022</v>
      </c>
    </row>
    <row r="93" spans="1:13" x14ac:dyDescent="0.25">
      <c r="A93" s="38" t="s">
        <v>737</v>
      </c>
      <c r="B93" s="38">
        <v>10413</v>
      </c>
      <c r="C93" s="38" t="s">
        <v>375</v>
      </c>
      <c r="D93" s="38" t="s">
        <v>1188</v>
      </c>
      <c r="E93" s="38" t="s">
        <v>1190</v>
      </c>
      <c r="F93" s="38">
        <v>15750</v>
      </c>
      <c r="H93" s="38" t="s">
        <v>992</v>
      </c>
      <c r="J93" s="38" t="s">
        <v>1115</v>
      </c>
      <c r="K93" s="38" t="s">
        <v>1115</v>
      </c>
      <c r="L93" s="38">
        <v>1</v>
      </c>
      <c r="M93" s="38">
        <v>2022</v>
      </c>
    </row>
    <row r="94" spans="1:13" x14ac:dyDescent="0.25">
      <c r="A94" s="38" t="s">
        <v>738</v>
      </c>
      <c r="B94" s="38">
        <v>10414</v>
      </c>
      <c r="C94" s="38" t="s">
        <v>376</v>
      </c>
      <c r="D94" s="38" t="s">
        <v>1188</v>
      </c>
      <c r="E94" s="38" t="s">
        <v>1190</v>
      </c>
      <c r="F94" s="38">
        <v>22100</v>
      </c>
      <c r="H94" s="38" t="s">
        <v>992</v>
      </c>
      <c r="J94" s="38" t="s">
        <v>1115</v>
      </c>
      <c r="K94" s="38" t="s">
        <v>1115</v>
      </c>
      <c r="L94" s="38">
        <v>1</v>
      </c>
      <c r="M94" s="38">
        <v>2022</v>
      </c>
    </row>
    <row r="95" spans="1:13" x14ac:dyDescent="0.25">
      <c r="A95" s="38" t="s">
        <v>739</v>
      </c>
      <c r="B95" s="38">
        <v>10415</v>
      </c>
      <c r="C95" s="38" t="s">
        <v>377</v>
      </c>
      <c r="D95" s="38" t="s">
        <v>1188</v>
      </c>
      <c r="E95" s="38" t="s">
        <v>1190</v>
      </c>
      <c r="F95" s="38">
        <v>29150</v>
      </c>
      <c r="H95" s="38" t="s">
        <v>992</v>
      </c>
      <c r="J95" s="38" t="s">
        <v>1115</v>
      </c>
      <c r="K95" s="38" t="s">
        <v>1115</v>
      </c>
      <c r="L95" s="38">
        <v>1</v>
      </c>
      <c r="M95" s="38">
        <v>2022</v>
      </c>
    </row>
    <row r="96" spans="1:13" x14ac:dyDescent="0.25">
      <c r="A96" s="38" t="s">
        <v>740</v>
      </c>
      <c r="B96" s="38">
        <v>10416</v>
      </c>
      <c r="C96" s="38" t="s">
        <v>378</v>
      </c>
      <c r="D96" s="38" t="s">
        <v>1188</v>
      </c>
      <c r="E96" s="38" t="s">
        <v>1190</v>
      </c>
      <c r="F96" s="38">
        <v>40700</v>
      </c>
      <c r="H96" s="38" t="s">
        <v>992</v>
      </c>
      <c r="J96" s="38" t="s">
        <v>1115</v>
      </c>
      <c r="K96" s="38" t="s">
        <v>1115</v>
      </c>
      <c r="L96" s="38">
        <v>1</v>
      </c>
      <c r="M96" s="38">
        <v>2022</v>
      </c>
    </row>
    <row r="97" spans="1:13" x14ac:dyDescent="0.25">
      <c r="A97" s="38" t="s">
        <v>742</v>
      </c>
      <c r="B97" s="38">
        <v>10154</v>
      </c>
      <c r="C97" s="38" t="s">
        <v>741</v>
      </c>
      <c r="D97" s="38" t="s">
        <v>1188</v>
      </c>
      <c r="E97" s="38" t="s">
        <v>1191</v>
      </c>
      <c r="F97" s="38">
        <v>165</v>
      </c>
      <c r="H97" s="38" t="s">
        <v>992</v>
      </c>
      <c r="J97" s="38" t="s">
        <v>1115</v>
      </c>
      <c r="K97" s="38" t="s">
        <v>1115</v>
      </c>
      <c r="L97" s="38">
        <v>1</v>
      </c>
      <c r="M97" s="38">
        <v>2022</v>
      </c>
    </row>
    <row r="98" spans="1:13" x14ac:dyDescent="0.25">
      <c r="A98" s="38" t="s">
        <v>744</v>
      </c>
      <c r="B98" s="38">
        <v>10417</v>
      </c>
      <c r="C98" s="38" t="s">
        <v>743</v>
      </c>
      <c r="D98" s="38" t="s">
        <v>1188</v>
      </c>
      <c r="E98" s="38" t="s">
        <v>1191</v>
      </c>
      <c r="F98" s="38">
        <v>440</v>
      </c>
      <c r="H98" s="38" t="s">
        <v>992</v>
      </c>
      <c r="J98" s="38" t="s">
        <v>1115</v>
      </c>
      <c r="K98" s="38" t="s">
        <v>1115</v>
      </c>
      <c r="L98" s="38">
        <v>1</v>
      </c>
      <c r="M98" s="38">
        <v>2022</v>
      </c>
    </row>
    <row r="99" spans="1:13" x14ac:dyDescent="0.25">
      <c r="A99" s="38" t="s">
        <v>746</v>
      </c>
      <c r="B99" s="38">
        <v>10418</v>
      </c>
      <c r="C99" s="38" t="s">
        <v>745</v>
      </c>
      <c r="D99" s="38" t="s">
        <v>1188</v>
      </c>
      <c r="E99" s="38" t="s">
        <v>1191</v>
      </c>
      <c r="F99" s="38">
        <v>770</v>
      </c>
      <c r="H99" s="38" t="s">
        <v>992</v>
      </c>
      <c r="J99" s="38" t="s">
        <v>1115</v>
      </c>
      <c r="K99" s="38" t="s">
        <v>1115</v>
      </c>
      <c r="L99" s="38">
        <v>1</v>
      </c>
      <c r="M99" s="38">
        <v>2022</v>
      </c>
    </row>
    <row r="100" spans="1:13" x14ac:dyDescent="0.25">
      <c r="A100" s="38" t="s">
        <v>748</v>
      </c>
      <c r="B100" s="38">
        <v>10419</v>
      </c>
      <c r="C100" s="38" t="s">
        <v>747</v>
      </c>
      <c r="D100" s="38" t="s">
        <v>1188</v>
      </c>
      <c r="E100" s="38" t="s">
        <v>1191</v>
      </c>
      <c r="F100" s="38">
        <v>1540</v>
      </c>
      <c r="H100" s="38" t="s">
        <v>992</v>
      </c>
      <c r="J100" s="38" t="s">
        <v>1115</v>
      </c>
      <c r="K100" s="38" t="s">
        <v>1115</v>
      </c>
      <c r="L100" s="38">
        <v>1</v>
      </c>
      <c r="M100" s="38">
        <v>2022</v>
      </c>
    </row>
    <row r="101" spans="1:13" x14ac:dyDescent="0.25">
      <c r="A101" s="38" t="s">
        <v>750</v>
      </c>
      <c r="B101" s="38">
        <v>10420</v>
      </c>
      <c r="C101" s="38" t="s">
        <v>749</v>
      </c>
      <c r="D101" s="38" t="s">
        <v>1188</v>
      </c>
      <c r="E101" s="38" t="s">
        <v>1191</v>
      </c>
      <c r="F101" s="38">
        <v>2750</v>
      </c>
      <c r="H101" s="38" t="s">
        <v>992</v>
      </c>
      <c r="J101" s="38" t="s">
        <v>1115</v>
      </c>
      <c r="K101" s="38" t="s">
        <v>1115</v>
      </c>
      <c r="L101" s="38">
        <v>1</v>
      </c>
      <c r="M101" s="38">
        <v>2022</v>
      </c>
    </row>
    <row r="102" spans="1:13" x14ac:dyDescent="0.25">
      <c r="A102" s="38" t="s">
        <v>752</v>
      </c>
      <c r="B102" s="38">
        <v>10421</v>
      </c>
      <c r="C102" s="38" t="s">
        <v>751</v>
      </c>
      <c r="D102" s="38" t="s">
        <v>1188</v>
      </c>
      <c r="E102" s="38" t="s">
        <v>1191</v>
      </c>
      <c r="F102" s="38">
        <v>3850</v>
      </c>
      <c r="H102" s="38" t="s">
        <v>992</v>
      </c>
      <c r="J102" s="38" t="s">
        <v>1115</v>
      </c>
      <c r="K102" s="38" t="s">
        <v>1115</v>
      </c>
      <c r="L102" s="38">
        <v>1</v>
      </c>
      <c r="M102" s="38">
        <v>2022</v>
      </c>
    </row>
    <row r="103" spans="1:13" x14ac:dyDescent="0.25">
      <c r="A103" s="38" t="s">
        <v>754</v>
      </c>
      <c r="B103" s="38">
        <v>10422</v>
      </c>
      <c r="C103" s="38" t="s">
        <v>753</v>
      </c>
      <c r="D103" s="38" t="s">
        <v>1188</v>
      </c>
      <c r="E103" s="38" t="s">
        <v>1191</v>
      </c>
      <c r="F103" s="38">
        <v>6050</v>
      </c>
      <c r="H103" s="38" t="s">
        <v>992</v>
      </c>
      <c r="J103" s="38" t="s">
        <v>1115</v>
      </c>
      <c r="K103" s="38" t="s">
        <v>1115</v>
      </c>
      <c r="L103" s="38">
        <v>1</v>
      </c>
      <c r="M103" s="38">
        <v>2022</v>
      </c>
    </row>
    <row r="104" spans="1:13" x14ac:dyDescent="0.25">
      <c r="A104" s="38" t="s">
        <v>756</v>
      </c>
      <c r="B104" s="38">
        <v>10423</v>
      </c>
      <c r="C104" s="38" t="s">
        <v>755</v>
      </c>
      <c r="D104" s="38" t="s">
        <v>1188</v>
      </c>
      <c r="E104" s="38" t="s">
        <v>1191</v>
      </c>
      <c r="F104" s="38">
        <v>7150</v>
      </c>
      <c r="H104" s="38" t="s">
        <v>992</v>
      </c>
      <c r="J104" s="38" t="s">
        <v>1115</v>
      </c>
      <c r="K104" s="38" t="s">
        <v>1115</v>
      </c>
      <c r="L104" s="38">
        <v>1</v>
      </c>
      <c r="M104" s="38">
        <v>2022</v>
      </c>
    </row>
    <row r="105" spans="1:13" x14ac:dyDescent="0.25">
      <c r="A105" s="38" t="s">
        <v>758</v>
      </c>
      <c r="B105" s="38">
        <v>10424</v>
      </c>
      <c r="C105" s="38" t="s">
        <v>757</v>
      </c>
      <c r="D105" s="38" t="s">
        <v>1188</v>
      </c>
      <c r="E105" s="38" t="s">
        <v>1191</v>
      </c>
      <c r="F105" s="38">
        <v>8250</v>
      </c>
      <c r="H105" s="38" t="s">
        <v>992</v>
      </c>
      <c r="J105" s="38" t="s">
        <v>1115</v>
      </c>
      <c r="K105" s="38" t="s">
        <v>1115</v>
      </c>
      <c r="L105" s="38">
        <v>1</v>
      </c>
      <c r="M105" s="38">
        <v>2022</v>
      </c>
    </row>
    <row r="106" spans="1:13" x14ac:dyDescent="0.25">
      <c r="A106" s="38" t="s">
        <v>760</v>
      </c>
      <c r="B106" s="38">
        <v>10425</v>
      </c>
      <c r="C106" s="38" t="s">
        <v>759</v>
      </c>
      <c r="D106" s="38" t="s">
        <v>1188</v>
      </c>
      <c r="E106" s="38" t="s">
        <v>1191</v>
      </c>
      <c r="F106" s="38">
        <v>9900</v>
      </c>
      <c r="H106" s="38" t="s">
        <v>992</v>
      </c>
      <c r="J106" s="38" t="s">
        <v>1115</v>
      </c>
      <c r="K106" s="38" t="s">
        <v>1115</v>
      </c>
      <c r="L106" s="38">
        <v>1</v>
      </c>
      <c r="M106" s="38">
        <v>2022</v>
      </c>
    </row>
    <row r="107" spans="1:13" x14ac:dyDescent="0.25">
      <c r="A107" s="38" t="s">
        <v>650</v>
      </c>
      <c r="B107" s="38">
        <v>10131</v>
      </c>
      <c r="C107" s="38" t="s">
        <v>1004</v>
      </c>
      <c r="D107" s="38" t="s">
        <v>1129</v>
      </c>
      <c r="E107" s="38" t="s">
        <v>650</v>
      </c>
      <c r="H107" s="38" t="s">
        <v>995</v>
      </c>
      <c r="J107" s="38" t="s">
        <v>1115</v>
      </c>
      <c r="K107" s="38" t="s">
        <v>1115</v>
      </c>
      <c r="L107" s="38">
        <v>0</v>
      </c>
      <c r="M107" s="38">
        <v>2022</v>
      </c>
    </row>
    <row r="108" spans="1:13" x14ac:dyDescent="0.25">
      <c r="A108" s="38" t="s">
        <v>616</v>
      </c>
      <c r="B108" s="38">
        <v>10219</v>
      </c>
      <c r="C108" s="38" t="s">
        <v>244</v>
      </c>
      <c r="D108" s="38" t="s">
        <v>1218</v>
      </c>
      <c r="E108" s="38" t="s">
        <v>1225</v>
      </c>
      <c r="H108" s="38" t="s">
        <v>992</v>
      </c>
      <c r="J108" s="38" t="s">
        <v>1114</v>
      </c>
      <c r="K108" s="38" t="s">
        <v>1115</v>
      </c>
      <c r="L108" s="38">
        <v>0</v>
      </c>
      <c r="M108" s="38">
        <v>2022</v>
      </c>
    </row>
    <row r="109" spans="1:13" x14ac:dyDescent="0.25">
      <c r="A109" s="38" t="s">
        <v>627</v>
      </c>
      <c r="B109" s="38">
        <v>10211</v>
      </c>
      <c r="C109" s="38" t="s">
        <v>261</v>
      </c>
      <c r="D109" s="38" t="s">
        <v>1218</v>
      </c>
      <c r="E109" s="38" t="s">
        <v>1223</v>
      </c>
      <c r="H109" s="38" t="s">
        <v>992</v>
      </c>
      <c r="J109" s="38" t="s">
        <v>1114</v>
      </c>
      <c r="K109" s="38" t="s">
        <v>1115</v>
      </c>
      <c r="L109" s="38">
        <v>0</v>
      </c>
      <c r="M109" s="38">
        <v>2022</v>
      </c>
    </row>
    <row r="110" spans="1:13" x14ac:dyDescent="0.25">
      <c r="A110" s="38" t="s">
        <v>439</v>
      </c>
      <c r="B110" s="38">
        <v>10313</v>
      </c>
      <c r="C110" s="38" t="s">
        <v>69</v>
      </c>
      <c r="D110" s="38" t="s">
        <v>1159</v>
      </c>
      <c r="E110" s="38" t="s">
        <v>439</v>
      </c>
      <c r="F110" s="38">
        <v>135</v>
      </c>
      <c r="H110" s="38" t="s">
        <v>992</v>
      </c>
      <c r="J110" s="38" t="s">
        <v>1114</v>
      </c>
      <c r="K110" s="38" t="s">
        <v>1115</v>
      </c>
      <c r="L110" s="38">
        <v>1</v>
      </c>
      <c r="M110" s="38">
        <v>2022</v>
      </c>
    </row>
    <row r="111" spans="1:13" x14ac:dyDescent="0.25">
      <c r="A111" s="38" t="s">
        <v>1079</v>
      </c>
      <c r="B111" s="38">
        <v>10527</v>
      </c>
      <c r="C111" s="38" t="s">
        <v>1078</v>
      </c>
      <c r="D111" s="38" t="s">
        <v>1188</v>
      </c>
      <c r="E111" s="38" t="s">
        <v>1210</v>
      </c>
      <c r="H111" s="38" t="s">
        <v>992</v>
      </c>
      <c r="J111" s="38" t="s">
        <v>1114</v>
      </c>
      <c r="K111" s="38" t="s">
        <v>1115</v>
      </c>
      <c r="L111" s="38">
        <v>0</v>
      </c>
      <c r="M111" s="38">
        <v>2022</v>
      </c>
    </row>
    <row r="112" spans="1:13" x14ac:dyDescent="0.25">
      <c r="A112" s="38" t="s">
        <v>668</v>
      </c>
      <c r="B112" s="38">
        <v>10253</v>
      </c>
      <c r="C112" s="38" t="s">
        <v>305</v>
      </c>
      <c r="D112" s="38" t="s">
        <v>1129</v>
      </c>
      <c r="E112" s="38" t="s">
        <v>1255</v>
      </c>
      <c r="H112" s="38" t="s">
        <v>996</v>
      </c>
      <c r="I112" s="38" t="s">
        <v>1257</v>
      </c>
      <c r="J112" s="38" t="s">
        <v>1115</v>
      </c>
      <c r="K112" s="38" t="s">
        <v>1115</v>
      </c>
      <c r="L112" s="38">
        <v>0</v>
      </c>
      <c r="M112" s="38">
        <v>2022</v>
      </c>
    </row>
    <row r="113" spans="1:13" x14ac:dyDescent="0.25">
      <c r="A113" s="38" t="s">
        <v>412</v>
      </c>
      <c r="B113" s="38">
        <v>10085</v>
      </c>
      <c r="C113" s="38" t="s">
        <v>41</v>
      </c>
      <c r="D113" s="38" t="s">
        <v>1153</v>
      </c>
      <c r="E113" s="38" t="s">
        <v>1158</v>
      </c>
      <c r="H113" s="38" t="s">
        <v>992</v>
      </c>
      <c r="J113" s="38" t="s">
        <v>1114</v>
      </c>
      <c r="K113" s="38" t="s">
        <v>1115</v>
      </c>
      <c r="L113" s="38">
        <v>0</v>
      </c>
      <c r="M113" s="38">
        <v>2022</v>
      </c>
    </row>
    <row r="114" spans="1:13" x14ac:dyDescent="0.25">
      <c r="A114" s="38" t="s">
        <v>414</v>
      </c>
      <c r="B114" s="38">
        <v>10008</v>
      </c>
      <c r="C114" s="38" t="s">
        <v>43</v>
      </c>
      <c r="D114" s="38" t="s">
        <v>1116</v>
      </c>
      <c r="E114" s="38" t="s">
        <v>1119</v>
      </c>
      <c r="H114" s="38" t="s">
        <v>992</v>
      </c>
      <c r="J114" s="38" t="s">
        <v>1114</v>
      </c>
      <c r="K114" s="38" t="s">
        <v>1115</v>
      </c>
      <c r="L114" s="38">
        <v>0</v>
      </c>
      <c r="M114" s="38">
        <v>2022</v>
      </c>
    </row>
    <row r="115" spans="1:13" x14ac:dyDescent="0.25">
      <c r="A115" s="38" t="s">
        <v>415</v>
      </c>
      <c r="B115" s="38">
        <v>10009</v>
      </c>
      <c r="C115" s="38" t="s">
        <v>44</v>
      </c>
      <c r="D115" s="38" t="s">
        <v>1116</v>
      </c>
      <c r="E115" s="38" t="s">
        <v>1119</v>
      </c>
      <c r="H115" s="38" t="s">
        <v>996</v>
      </c>
      <c r="J115" s="38" t="s">
        <v>1115</v>
      </c>
      <c r="K115" s="38" t="s">
        <v>1115</v>
      </c>
      <c r="L115" s="38">
        <v>0</v>
      </c>
      <c r="M115" s="38">
        <v>2022</v>
      </c>
    </row>
    <row r="116" spans="1:13" x14ac:dyDescent="0.25">
      <c r="A116" s="38" t="s">
        <v>416</v>
      </c>
      <c r="B116" s="38">
        <v>10005</v>
      </c>
      <c r="C116" s="38" t="s">
        <v>46</v>
      </c>
      <c r="D116" s="38" t="s">
        <v>1116</v>
      </c>
      <c r="E116" s="38" t="s">
        <v>1117</v>
      </c>
      <c r="F116" s="38">
        <v>50000</v>
      </c>
      <c r="H116" s="38" t="s">
        <v>995</v>
      </c>
      <c r="J116" s="38" t="s">
        <v>1115</v>
      </c>
      <c r="K116" s="38" t="s">
        <v>1115</v>
      </c>
      <c r="L116" s="38">
        <v>1</v>
      </c>
      <c r="M116" s="38">
        <v>2022</v>
      </c>
    </row>
    <row r="117" spans="1:13" x14ac:dyDescent="0.25">
      <c r="A117" s="38" t="s">
        <v>1037</v>
      </c>
      <c r="B117" s="38">
        <v>10502</v>
      </c>
      <c r="C117" s="38" t="s">
        <v>1036</v>
      </c>
      <c r="D117" s="38" t="s">
        <v>1116</v>
      </c>
      <c r="E117" s="38" t="s">
        <v>1117</v>
      </c>
      <c r="F117" s="38">
        <v>5</v>
      </c>
      <c r="H117" s="38" t="s">
        <v>996</v>
      </c>
      <c r="J117" s="38" t="s">
        <v>1115</v>
      </c>
      <c r="K117" s="38" t="s">
        <v>1115</v>
      </c>
      <c r="L117" s="38">
        <v>1</v>
      </c>
      <c r="M117" s="38">
        <v>2022</v>
      </c>
    </row>
    <row r="118" spans="1:13" x14ac:dyDescent="0.25">
      <c r="A118" s="38" t="s">
        <v>444</v>
      </c>
      <c r="B118" s="38">
        <v>10109</v>
      </c>
      <c r="C118" s="38" t="s">
        <v>74</v>
      </c>
      <c r="D118" s="38" t="s">
        <v>1159</v>
      </c>
      <c r="E118" s="38" t="s">
        <v>1171</v>
      </c>
      <c r="F118" s="38">
        <v>50</v>
      </c>
      <c r="H118" s="38" t="s">
        <v>992</v>
      </c>
      <c r="J118" s="38" t="s">
        <v>1115</v>
      </c>
      <c r="K118" s="38" t="s">
        <v>1115</v>
      </c>
      <c r="L118" s="38">
        <v>1</v>
      </c>
      <c r="M118" s="38">
        <v>2022</v>
      </c>
    </row>
    <row r="119" spans="1:13" x14ac:dyDescent="0.25">
      <c r="A119" s="38" t="s">
        <v>762</v>
      </c>
      <c r="B119" s="38">
        <v>10155</v>
      </c>
      <c r="C119" s="38" t="s">
        <v>761</v>
      </c>
      <c r="D119" s="38" t="s">
        <v>1188</v>
      </c>
      <c r="E119" s="38" t="s">
        <v>1192</v>
      </c>
      <c r="F119" s="38">
        <v>500</v>
      </c>
      <c r="H119" s="38" t="s">
        <v>998</v>
      </c>
      <c r="J119" s="38" t="s">
        <v>1114</v>
      </c>
      <c r="K119" s="38" t="s">
        <v>1115</v>
      </c>
      <c r="L119" s="38">
        <v>1</v>
      </c>
      <c r="M119" s="38">
        <v>2022</v>
      </c>
    </row>
    <row r="120" spans="1:13" x14ac:dyDescent="0.25">
      <c r="A120" s="38" t="s">
        <v>764</v>
      </c>
      <c r="B120" s="38">
        <v>10156</v>
      </c>
      <c r="C120" s="38" t="s">
        <v>763</v>
      </c>
      <c r="D120" s="38" t="s">
        <v>1188</v>
      </c>
      <c r="E120" s="38" t="s">
        <v>1192</v>
      </c>
      <c r="F120" s="38">
        <v>3300</v>
      </c>
      <c r="H120" s="38" t="s">
        <v>998</v>
      </c>
      <c r="I120" s="38" t="s">
        <v>1193</v>
      </c>
      <c r="J120" s="38" t="s">
        <v>1114</v>
      </c>
      <c r="K120" s="38" t="s">
        <v>1115</v>
      </c>
      <c r="L120" s="38">
        <v>1</v>
      </c>
      <c r="M120" s="38">
        <v>2022</v>
      </c>
    </row>
    <row r="121" spans="1:13" x14ac:dyDescent="0.25">
      <c r="A121" s="38" t="s">
        <v>445</v>
      </c>
      <c r="B121" s="38">
        <v>10114</v>
      </c>
      <c r="C121" s="38" t="s">
        <v>75</v>
      </c>
      <c r="D121" s="38" t="s">
        <v>1159</v>
      </c>
      <c r="E121" s="38" t="s">
        <v>1171</v>
      </c>
      <c r="F121" s="38">
        <v>70</v>
      </c>
      <c r="H121" s="38" t="s">
        <v>993</v>
      </c>
      <c r="J121" s="38" t="s">
        <v>1124</v>
      </c>
      <c r="K121" s="38" t="s">
        <v>1115</v>
      </c>
      <c r="L121" s="38">
        <v>1</v>
      </c>
      <c r="M121" s="38">
        <v>2022</v>
      </c>
    </row>
    <row r="122" spans="1:13" x14ac:dyDescent="0.25">
      <c r="A122" s="38" t="s">
        <v>420</v>
      </c>
      <c r="B122" s="38">
        <v>10010</v>
      </c>
      <c r="C122" s="38" t="s">
        <v>50</v>
      </c>
      <c r="D122" s="38" t="s">
        <v>1116</v>
      </c>
      <c r="E122" s="38" t="s">
        <v>1120</v>
      </c>
      <c r="F122" s="38">
        <v>1700</v>
      </c>
      <c r="H122" s="38" t="s">
        <v>992</v>
      </c>
      <c r="J122" s="38" t="s">
        <v>1114</v>
      </c>
      <c r="K122" s="38" t="s">
        <v>1115</v>
      </c>
      <c r="L122" s="38">
        <v>1</v>
      </c>
      <c r="M122" s="38">
        <v>2022</v>
      </c>
    </row>
    <row r="123" spans="1:13" x14ac:dyDescent="0.25">
      <c r="A123" s="38" t="s">
        <v>766</v>
      </c>
      <c r="B123" s="38">
        <v>10427</v>
      </c>
      <c r="C123" s="38" t="s">
        <v>765</v>
      </c>
      <c r="D123" s="38" t="s">
        <v>1188</v>
      </c>
      <c r="E123" s="38" t="s">
        <v>1199</v>
      </c>
      <c r="F123" s="38">
        <v>2100</v>
      </c>
      <c r="H123" s="38" t="s">
        <v>992</v>
      </c>
      <c r="J123" s="38" t="s">
        <v>1114</v>
      </c>
      <c r="K123" s="38" t="s">
        <v>1115</v>
      </c>
      <c r="L123" s="38">
        <v>1</v>
      </c>
      <c r="M123" s="38">
        <v>2022</v>
      </c>
    </row>
    <row r="124" spans="1:13" x14ac:dyDescent="0.25">
      <c r="A124" s="38" t="s">
        <v>768</v>
      </c>
      <c r="B124" s="38">
        <v>10428</v>
      </c>
      <c r="C124" s="38" t="s">
        <v>767</v>
      </c>
      <c r="D124" s="38" t="s">
        <v>1188</v>
      </c>
      <c r="E124" s="38" t="s">
        <v>1199</v>
      </c>
      <c r="F124" s="38">
        <v>2940</v>
      </c>
      <c r="H124" s="38" t="s">
        <v>992</v>
      </c>
      <c r="J124" s="38" t="s">
        <v>1114</v>
      </c>
      <c r="K124" s="38" t="s">
        <v>1115</v>
      </c>
      <c r="L124" s="38">
        <v>1</v>
      </c>
      <c r="M124" s="38">
        <v>2022</v>
      </c>
    </row>
    <row r="125" spans="1:13" x14ac:dyDescent="0.25">
      <c r="A125" s="38" t="s">
        <v>770</v>
      </c>
      <c r="B125" s="38">
        <v>10429</v>
      </c>
      <c r="C125" s="38" t="s">
        <v>769</v>
      </c>
      <c r="D125" s="38" t="s">
        <v>1188</v>
      </c>
      <c r="E125" s="38" t="s">
        <v>1199</v>
      </c>
      <c r="F125" s="38">
        <v>3570</v>
      </c>
      <c r="H125" s="38" t="s">
        <v>992</v>
      </c>
      <c r="J125" s="38" t="s">
        <v>1114</v>
      </c>
      <c r="K125" s="38" t="s">
        <v>1115</v>
      </c>
      <c r="L125" s="38">
        <v>1</v>
      </c>
      <c r="M125" s="38">
        <v>2022</v>
      </c>
    </row>
    <row r="126" spans="1:13" x14ac:dyDescent="0.25">
      <c r="A126" s="38" t="s">
        <v>772</v>
      </c>
      <c r="B126" s="38">
        <v>10430</v>
      </c>
      <c r="C126" s="38" t="s">
        <v>771</v>
      </c>
      <c r="D126" s="38" t="s">
        <v>1188</v>
      </c>
      <c r="E126" s="38" t="s">
        <v>1199</v>
      </c>
      <c r="F126" s="38">
        <v>4200</v>
      </c>
      <c r="H126" s="38" t="s">
        <v>992</v>
      </c>
      <c r="J126" s="38" t="s">
        <v>1114</v>
      </c>
      <c r="K126" s="38" t="s">
        <v>1115</v>
      </c>
      <c r="L126" s="38">
        <v>1</v>
      </c>
      <c r="M126" s="38">
        <v>2022</v>
      </c>
    </row>
    <row r="127" spans="1:13" x14ac:dyDescent="0.25">
      <c r="A127" s="38" t="s">
        <v>774</v>
      </c>
      <c r="B127" s="38">
        <v>10431</v>
      </c>
      <c r="C127" s="38" t="s">
        <v>773</v>
      </c>
      <c r="D127" s="38" t="s">
        <v>1188</v>
      </c>
      <c r="E127" s="38" t="s">
        <v>1199</v>
      </c>
      <c r="F127" s="38">
        <v>5250</v>
      </c>
      <c r="H127" s="38" t="s">
        <v>992</v>
      </c>
      <c r="J127" s="38" t="s">
        <v>1114</v>
      </c>
      <c r="K127" s="38" t="s">
        <v>1115</v>
      </c>
      <c r="L127" s="38">
        <v>1</v>
      </c>
      <c r="M127" s="38">
        <v>2022</v>
      </c>
    </row>
    <row r="128" spans="1:13" x14ac:dyDescent="0.25">
      <c r="A128" s="38" t="s">
        <v>776</v>
      </c>
      <c r="B128" s="38">
        <v>10432</v>
      </c>
      <c r="C128" s="38" t="s">
        <v>775</v>
      </c>
      <c r="D128" s="38" t="s">
        <v>1188</v>
      </c>
      <c r="E128" s="38" t="s">
        <v>1199</v>
      </c>
      <c r="F128" s="38">
        <v>1260</v>
      </c>
      <c r="H128" s="38" t="s">
        <v>992</v>
      </c>
      <c r="J128" s="38" t="s">
        <v>1114</v>
      </c>
      <c r="K128" s="38" t="s">
        <v>1115</v>
      </c>
      <c r="L128" s="38">
        <v>1</v>
      </c>
      <c r="M128" s="38">
        <v>2022</v>
      </c>
    </row>
    <row r="129" spans="1:13" x14ac:dyDescent="0.25">
      <c r="A129" s="38" t="s">
        <v>778</v>
      </c>
      <c r="B129" s="38">
        <v>10426</v>
      </c>
      <c r="C129" s="38" t="s">
        <v>777</v>
      </c>
      <c r="D129" s="38" t="s">
        <v>1188</v>
      </c>
      <c r="E129" s="38" t="s">
        <v>1199</v>
      </c>
      <c r="F129" s="38">
        <v>630</v>
      </c>
      <c r="H129" s="38" t="s">
        <v>992</v>
      </c>
      <c r="J129" s="38" t="s">
        <v>1114</v>
      </c>
      <c r="K129" s="38" t="s">
        <v>1115</v>
      </c>
      <c r="L129" s="38">
        <v>1</v>
      </c>
      <c r="M129" s="38">
        <v>2022</v>
      </c>
    </row>
    <row r="130" spans="1:13" x14ac:dyDescent="0.25">
      <c r="A130" s="38" t="s">
        <v>780</v>
      </c>
      <c r="B130" s="38">
        <v>10164</v>
      </c>
      <c r="C130" s="38" t="s">
        <v>779</v>
      </c>
      <c r="D130" s="38" t="s">
        <v>1188</v>
      </c>
      <c r="E130" s="38" t="s">
        <v>1199</v>
      </c>
      <c r="F130" s="38">
        <v>6300</v>
      </c>
      <c r="H130" s="38" t="s">
        <v>992</v>
      </c>
      <c r="J130" s="38" t="s">
        <v>1114</v>
      </c>
      <c r="K130" s="38" t="s">
        <v>1115</v>
      </c>
      <c r="L130" s="38">
        <v>1</v>
      </c>
      <c r="M130" s="38">
        <v>2022</v>
      </c>
    </row>
    <row r="131" spans="1:13" x14ac:dyDescent="0.25">
      <c r="A131" s="38" t="s">
        <v>985</v>
      </c>
      <c r="B131" s="38">
        <v>10532</v>
      </c>
      <c r="C131" s="38" t="s">
        <v>1086</v>
      </c>
      <c r="D131" s="38" t="s">
        <v>1188</v>
      </c>
      <c r="E131" s="38" t="s">
        <v>1210</v>
      </c>
      <c r="H131" s="38" t="s">
        <v>992</v>
      </c>
      <c r="J131" s="38" t="s">
        <v>1114</v>
      </c>
      <c r="K131" s="38" t="s">
        <v>1115</v>
      </c>
      <c r="L131" s="38">
        <v>0</v>
      </c>
      <c r="M131" s="38">
        <v>2022</v>
      </c>
    </row>
    <row r="132" spans="1:13" x14ac:dyDescent="0.25">
      <c r="A132" s="38" t="s">
        <v>517</v>
      </c>
      <c r="B132" s="38">
        <v>10273</v>
      </c>
      <c r="C132" s="38" t="s">
        <v>148</v>
      </c>
      <c r="D132" s="38" t="s">
        <v>1265</v>
      </c>
      <c r="E132" s="38" t="s">
        <v>517</v>
      </c>
      <c r="H132" s="38" t="s">
        <v>995</v>
      </c>
      <c r="J132" s="38" t="s">
        <v>1115</v>
      </c>
      <c r="K132" s="38" t="s">
        <v>1115</v>
      </c>
      <c r="L132" s="38">
        <v>0</v>
      </c>
      <c r="M132" s="38">
        <v>2022</v>
      </c>
    </row>
    <row r="133" spans="1:13" x14ac:dyDescent="0.25">
      <c r="A133" s="38" t="s">
        <v>518</v>
      </c>
      <c r="B133" s="38">
        <v>10337</v>
      </c>
      <c r="C133" s="38" t="s">
        <v>149</v>
      </c>
      <c r="D133" s="38" t="s">
        <v>1265</v>
      </c>
      <c r="E133" s="38" t="s">
        <v>1275</v>
      </c>
      <c r="F133" s="38">
        <v>550</v>
      </c>
      <c r="H133" s="38" t="s">
        <v>995</v>
      </c>
      <c r="J133" s="38" t="s">
        <v>1115</v>
      </c>
      <c r="K133" s="38" t="s">
        <v>1115</v>
      </c>
      <c r="L133" s="38">
        <v>1</v>
      </c>
      <c r="M133" s="38">
        <v>2022</v>
      </c>
    </row>
    <row r="134" spans="1:13" x14ac:dyDescent="0.25">
      <c r="A134" s="38" t="s">
        <v>1049</v>
      </c>
      <c r="B134" s="38">
        <v>10509</v>
      </c>
      <c r="C134" s="38" t="s">
        <v>1048</v>
      </c>
      <c r="D134" s="38" t="s">
        <v>1265</v>
      </c>
      <c r="E134" s="38" t="s">
        <v>1275</v>
      </c>
      <c r="F134" s="38">
        <v>400</v>
      </c>
      <c r="H134" s="38" t="s">
        <v>999</v>
      </c>
      <c r="I134" s="38" t="s">
        <v>1297</v>
      </c>
      <c r="J134" s="38" t="s">
        <v>1115</v>
      </c>
      <c r="K134" s="38" t="s">
        <v>1115</v>
      </c>
      <c r="L134" s="38">
        <v>1</v>
      </c>
      <c r="M134" s="38">
        <v>2022</v>
      </c>
    </row>
    <row r="135" spans="1:13" x14ac:dyDescent="0.25">
      <c r="A135" s="38" t="s">
        <v>519</v>
      </c>
      <c r="B135" s="38">
        <v>10338</v>
      </c>
      <c r="C135" s="38" t="s">
        <v>150</v>
      </c>
      <c r="D135" s="38" t="s">
        <v>1265</v>
      </c>
      <c r="E135" s="38" t="s">
        <v>1275</v>
      </c>
      <c r="F135" s="38">
        <v>550</v>
      </c>
      <c r="H135" s="38" t="s">
        <v>995</v>
      </c>
      <c r="J135" s="38" t="s">
        <v>1115</v>
      </c>
      <c r="K135" s="38" t="s">
        <v>1115</v>
      </c>
      <c r="L135" s="38">
        <v>1</v>
      </c>
      <c r="M135" s="38">
        <v>2022</v>
      </c>
    </row>
    <row r="136" spans="1:13" x14ac:dyDescent="0.25">
      <c r="A136" s="38" t="s">
        <v>516</v>
      </c>
      <c r="B136" s="38">
        <v>10272</v>
      </c>
      <c r="C136" s="38" t="s">
        <v>147</v>
      </c>
      <c r="D136" s="38" t="s">
        <v>1265</v>
      </c>
      <c r="E136" s="38" t="s">
        <v>516</v>
      </c>
      <c r="H136" s="38" t="s">
        <v>992</v>
      </c>
      <c r="J136" s="38" t="s">
        <v>1115</v>
      </c>
      <c r="K136" s="38" t="s">
        <v>1115</v>
      </c>
      <c r="L136" s="38">
        <v>0</v>
      </c>
      <c r="M136" s="38">
        <v>2022</v>
      </c>
    </row>
    <row r="137" spans="1:13" x14ac:dyDescent="0.25">
      <c r="A137" s="38" t="s">
        <v>1303</v>
      </c>
      <c r="B137" s="38">
        <v>10528</v>
      </c>
      <c r="C137" s="38" t="s">
        <v>1080</v>
      </c>
      <c r="D137" s="38" t="s">
        <v>1188</v>
      </c>
      <c r="E137" s="38" t="s">
        <v>1210</v>
      </c>
      <c r="H137" s="38" t="s">
        <v>992</v>
      </c>
      <c r="J137" s="38" t="s">
        <v>1114</v>
      </c>
      <c r="K137" s="38" t="s">
        <v>1115</v>
      </c>
      <c r="L137" s="38">
        <v>0</v>
      </c>
      <c r="M137" s="38">
        <v>2022</v>
      </c>
    </row>
    <row r="138" spans="1:13" x14ac:dyDescent="0.25">
      <c r="A138" s="38" t="s">
        <v>452</v>
      </c>
      <c r="B138" s="38">
        <v>10099</v>
      </c>
      <c r="C138" s="38" t="s">
        <v>82</v>
      </c>
      <c r="D138" s="38" t="s">
        <v>1159</v>
      </c>
      <c r="E138" s="38" t="s">
        <v>1165</v>
      </c>
      <c r="F138" s="38">
        <v>38000</v>
      </c>
      <c r="H138" s="38" t="s">
        <v>995</v>
      </c>
      <c r="I138" s="38" t="s">
        <v>1166</v>
      </c>
      <c r="J138" s="38" t="s">
        <v>1115</v>
      </c>
      <c r="K138" s="38" t="s">
        <v>1115</v>
      </c>
      <c r="L138" s="38">
        <v>1</v>
      </c>
      <c r="M138" s="38">
        <v>2022</v>
      </c>
    </row>
    <row r="139" spans="1:13" x14ac:dyDescent="0.25">
      <c r="A139" s="38" t="s">
        <v>520</v>
      </c>
      <c r="B139" s="38">
        <v>10284</v>
      </c>
      <c r="C139" s="38" t="s">
        <v>151</v>
      </c>
      <c r="D139" s="38" t="s">
        <v>1265</v>
      </c>
      <c r="E139" s="38" t="s">
        <v>520</v>
      </c>
      <c r="H139" s="38" t="s">
        <v>992</v>
      </c>
      <c r="J139" s="38" t="s">
        <v>1114</v>
      </c>
      <c r="K139" s="38" t="s">
        <v>1115</v>
      </c>
      <c r="L139" s="38">
        <v>0</v>
      </c>
      <c r="M139" s="38">
        <v>2022</v>
      </c>
    </row>
    <row r="140" spans="1:13" x14ac:dyDescent="0.25">
      <c r="A140" s="38" t="s">
        <v>984</v>
      </c>
      <c r="B140" s="38">
        <v>10531</v>
      </c>
      <c r="C140" s="38" t="s">
        <v>1085</v>
      </c>
      <c r="D140" s="38" t="s">
        <v>1188</v>
      </c>
      <c r="E140" s="38" t="s">
        <v>1210</v>
      </c>
      <c r="H140" s="38" t="s">
        <v>992</v>
      </c>
      <c r="J140" s="38" t="s">
        <v>1114</v>
      </c>
      <c r="K140" s="38" t="s">
        <v>1115</v>
      </c>
      <c r="L140" s="38">
        <v>0</v>
      </c>
      <c r="M140" s="38">
        <v>2022</v>
      </c>
    </row>
    <row r="141" spans="1:13" x14ac:dyDescent="0.25">
      <c r="A141" s="38" t="s">
        <v>655</v>
      </c>
      <c r="B141" s="38">
        <v>10306</v>
      </c>
      <c r="C141" s="38" t="s">
        <v>292</v>
      </c>
      <c r="D141" s="38" t="s">
        <v>1129</v>
      </c>
      <c r="E141" s="38" t="s">
        <v>1182</v>
      </c>
      <c r="H141" s="38" t="s">
        <v>995</v>
      </c>
      <c r="J141" s="38" t="s">
        <v>1115</v>
      </c>
      <c r="K141" s="38" t="s">
        <v>1115</v>
      </c>
      <c r="L141" s="38">
        <v>0</v>
      </c>
      <c r="M141" s="38">
        <v>2022</v>
      </c>
    </row>
    <row r="142" spans="1:13" x14ac:dyDescent="0.25">
      <c r="A142" s="38" t="s">
        <v>602</v>
      </c>
      <c r="B142" s="38">
        <v>10297</v>
      </c>
      <c r="C142" s="38" t="s">
        <v>230</v>
      </c>
      <c r="D142" s="38" t="s">
        <v>1147</v>
      </c>
      <c r="E142" s="38" t="s">
        <v>1270</v>
      </c>
      <c r="H142" s="38" t="s">
        <v>995</v>
      </c>
      <c r="J142" s="38" t="s">
        <v>1115</v>
      </c>
      <c r="K142" s="38" t="s">
        <v>1115</v>
      </c>
      <c r="L142" s="38">
        <v>0</v>
      </c>
      <c r="M142" s="38">
        <v>2022</v>
      </c>
    </row>
    <row r="143" spans="1:13" x14ac:dyDescent="0.25">
      <c r="A143" s="38" t="s">
        <v>591</v>
      </c>
      <c r="B143" s="38">
        <v>10290</v>
      </c>
      <c r="C143" s="38" t="s">
        <v>221</v>
      </c>
      <c r="D143" s="38" t="s">
        <v>1147</v>
      </c>
      <c r="E143" s="38" t="s">
        <v>1179</v>
      </c>
      <c r="H143" s="38" t="s">
        <v>995</v>
      </c>
      <c r="J143" s="38" t="s">
        <v>1115</v>
      </c>
      <c r="K143" s="38" t="s">
        <v>1115</v>
      </c>
      <c r="L143" s="38">
        <v>0</v>
      </c>
      <c r="M143" s="38">
        <v>2022</v>
      </c>
    </row>
    <row r="144" spans="1:13" x14ac:dyDescent="0.25">
      <c r="A144" s="38" t="s">
        <v>521</v>
      </c>
      <c r="B144" s="38">
        <v>10274</v>
      </c>
      <c r="C144" s="38" t="s">
        <v>152</v>
      </c>
      <c r="D144" s="38" t="s">
        <v>1265</v>
      </c>
      <c r="E144" s="38" t="s">
        <v>521</v>
      </c>
      <c r="H144" s="38" t="s">
        <v>995</v>
      </c>
      <c r="J144" s="38" t="s">
        <v>1115</v>
      </c>
      <c r="K144" s="38" t="s">
        <v>1115</v>
      </c>
      <c r="L144" s="38">
        <v>0</v>
      </c>
      <c r="M144" s="38">
        <v>2022</v>
      </c>
    </row>
    <row r="145" spans="1:13" x14ac:dyDescent="0.25">
      <c r="A145" s="38" t="s">
        <v>522</v>
      </c>
      <c r="B145" s="38">
        <v>10276</v>
      </c>
      <c r="C145" s="38" t="s">
        <v>153</v>
      </c>
      <c r="D145" s="38" t="s">
        <v>1265</v>
      </c>
      <c r="E145" s="38" t="s">
        <v>522</v>
      </c>
      <c r="H145" s="38" t="s">
        <v>995</v>
      </c>
      <c r="J145" s="38" t="s">
        <v>1115</v>
      </c>
      <c r="K145" s="38" t="s">
        <v>1115</v>
      </c>
      <c r="L145" s="38">
        <v>0</v>
      </c>
      <c r="M145" s="38">
        <v>2022</v>
      </c>
    </row>
    <row r="146" spans="1:13" x14ac:dyDescent="0.25">
      <c r="A146" s="38" t="s">
        <v>523</v>
      </c>
      <c r="B146" s="38">
        <v>10275</v>
      </c>
      <c r="C146" s="38" t="s">
        <v>154</v>
      </c>
      <c r="D146" s="38" t="s">
        <v>1265</v>
      </c>
      <c r="E146" s="38" t="s">
        <v>523</v>
      </c>
      <c r="H146" s="38" t="s">
        <v>992</v>
      </c>
      <c r="J146" s="38" t="s">
        <v>1114</v>
      </c>
      <c r="K146" s="38" t="s">
        <v>1115</v>
      </c>
      <c r="L146" s="38">
        <v>0</v>
      </c>
      <c r="M146" s="38">
        <v>2022</v>
      </c>
    </row>
    <row r="147" spans="1:13" x14ac:dyDescent="0.25">
      <c r="A147" s="38" t="s">
        <v>524</v>
      </c>
      <c r="B147" s="38">
        <v>10277</v>
      </c>
      <c r="C147" s="38" t="s">
        <v>155</v>
      </c>
      <c r="D147" s="38" t="s">
        <v>1265</v>
      </c>
      <c r="E147" s="38" t="s">
        <v>1267</v>
      </c>
      <c r="F147" s="38">
        <v>340000</v>
      </c>
      <c r="H147" s="38" t="s">
        <v>992</v>
      </c>
      <c r="J147" s="38" t="s">
        <v>1115</v>
      </c>
      <c r="K147" s="38" t="s">
        <v>1115</v>
      </c>
      <c r="L147" s="38">
        <v>1</v>
      </c>
      <c r="M147" s="38">
        <v>2022</v>
      </c>
    </row>
    <row r="148" spans="1:13" x14ac:dyDescent="0.25">
      <c r="A148" s="38" t="s">
        <v>525</v>
      </c>
      <c r="B148" s="38">
        <v>10339</v>
      </c>
      <c r="C148" s="38" t="s">
        <v>156</v>
      </c>
      <c r="D148" s="38" t="s">
        <v>1265</v>
      </c>
      <c r="E148" s="38" t="s">
        <v>1267</v>
      </c>
      <c r="F148" s="38">
        <v>460000</v>
      </c>
      <c r="H148" s="38" t="s">
        <v>992</v>
      </c>
      <c r="J148" s="38" t="s">
        <v>1115</v>
      </c>
      <c r="K148" s="38" t="s">
        <v>1115</v>
      </c>
      <c r="L148" s="38">
        <v>1</v>
      </c>
      <c r="M148" s="38">
        <v>2022</v>
      </c>
    </row>
    <row r="149" spans="1:13" x14ac:dyDescent="0.25">
      <c r="A149" s="38" t="s">
        <v>526</v>
      </c>
      <c r="B149" s="38">
        <v>10340</v>
      </c>
      <c r="C149" s="38" t="s">
        <v>157</v>
      </c>
      <c r="D149" s="38" t="s">
        <v>1265</v>
      </c>
      <c r="E149" s="38" t="s">
        <v>1267</v>
      </c>
      <c r="F149" s="38">
        <v>580000</v>
      </c>
      <c r="H149" s="38" t="s">
        <v>992</v>
      </c>
      <c r="J149" s="38" t="s">
        <v>1115</v>
      </c>
      <c r="K149" s="38" t="s">
        <v>1115</v>
      </c>
      <c r="L149" s="38">
        <v>1</v>
      </c>
      <c r="M149" s="38">
        <v>2022</v>
      </c>
    </row>
    <row r="150" spans="1:13" x14ac:dyDescent="0.25">
      <c r="A150" s="38" t="s">
        <v>527</v>
      </c>
      <c r="B150" s="38">
        <v>10341</v>
      </c>
      <c r="C150" s="38" t="s">
        <v>158</v>
      </c>
      <c r="D150" s="38" t="s">
        <v>1265</v>
      </c>
      <c r="E150" s="38" t="s">
        <v>1267</v>
      </c>
      <c r="F150" s="38">
        <v>220000</v>
      </c>
      <c r="H150" s="38" t="s">
        <v>992</v>
      </c>
      <c r="J150" s="38" t="s">
        <v>1115</v>
      </c>
      <c r="K150" s="38" t="s">
        <v>1115</v>
      </c>
      <c r="L150" s="38">
        <v>1</v>
      </c>
      <c r="M150" s="38">
        <v>2022</v>
      </c>
    </row>
    <row r="151" spans="1:13" x14ac:dyDescent="0.25">
      <c r="A151" s="38" t="s">
        <v>528</v>
      </c>
      <c r="B151" s="38">
        <v>10342</v>
      </c>
      <c r="C151" s="38" t="s">
        <v>159</v>
      </c>
      <c r="D151" s="38" t="s">
        <v>1265</v>
      </c>
      <c r="E151" s="38" t="s">
        <v>1267</v>
      </c>
      <c r="F151" s="38">
        <v>770000</v>
      </c>
      <c r="H151" s="38" t="s">
        <v>992</v>
      </c>
      <c r="J151" s="38" t="s">
        <v>1115</v>
      </c>
      <c r="K151" s="38" t="s">
        <v>1115</v>
      </c>
      <c r="L151" s="38">
        <v>1</v>
      </c>
      <c r="M151" s="38">
        <v>2022</v>
      </c>
    </row>
    <row r="152" spans="1:13" x14ac:dyDescent="0.25">
      <c r="A152" s="38" t="s">
        <v>529</v>
      </c>
      <c r="B152" s="38">
        <v>10343</v>
      </c>
      <c r="C152" s="38" t="s">
        <v>160</v>
      </c>
      <c r="D152" s="38" t="s">
        <v>1265</v>
      </c>
      <c r="E152" s="38" t="s">
        <v>1267</v>
      </c>
      <c r="F152" s="38">
        <v>220000</v>
      </c>
      <c r="H152" s="38" t="s">
        <v>992</v>
      </c>
      <c r="J152" s="38" t="s">
        <v>1115</v>
      </c>
      <c r="K152" s="38" t="s">
        <v>1115</v>
      </c>
      <c r="L152" s="38">
        <v>1</v>
      </c>
      <c r="M152" s="38">
        <v>2022</v>
      </c>
    </row>
    <row r="153" spans="1:13" x14ac:dyDescent="0.25">
      <c r="A153" s="38" t="s">
        <v>530</v>
      </c>
      <c r="B153" s="38">
        <v>10344</v>
      </c>
      <c r="C153" s="38" t="s">
        <v>161</v>
      </c>
      <c r="D153" s="38" t="s">
        <v>1265</v>
      </c>
      <c r="E153" s="38" t="s">
        <v>1267</v>
      </c>
      <c r="F153" s="38">
        <v>340000</v>
      </c>
      <c r="H153" s="38" t="s">
        <v>992</v>
      </c>
      <c r="J153" s="38" t="s">
        <v>1115</v>
      </c>
      <c r="K153" s="38" t="s">
        <v>1115</v>
      </c>
      <c r="L153" s="38">
        <v>1</v>
      </c>
      <c r="M153" s="38">
        <v>2022</v>
      </c>
    </row>
    <row r="154" spans="1:13" x14ac:dyDescent="0.25">
      <c r="A154" s="38" t="s">
        <v>531</v>
      </c>
      <c r="B154" s="38">
        <v>10345</v>
      </c>
      <c r="C154" s="38" t="s">
        <v>162</v>
      </c>
      <c r="D154" s="38" t="s">
        <v>1265</v>
      </c>
      <c r="E154" s="38" t="s">
        <v>1267</v>
      </c>
      <c r="F154" s="38">
        <v>460000</v>
      </c>
      <c r="H154" s="38" t="s">
        <v>992</v>
      </c>
      <c r="J154" s="38" t="s">
        <v>1115</v>
      </c>
      <c r="K154" s="38" t="s">
        <v>1115</v>
      </c>
      <c r="L154" s="38">
        <v>1</v>
      </c>
      <c r="M154" s="38">
        <v>2022</v>
      </c>
    </row>
    <row r="155" spans="1:13" x14ac:dyDescent="0.25">
      <c r="A155" s="38" t="s">
        <v>532</v>
      </c>
      <c r="B155" s="38">
        <v>10346</v>
      </c>
      <c r="C155" s="38" t="s">
        <v>163</v>
      </c>
      <c r="D155" s="38" t="s">
        <v>1265</v>
      </c>
      <c r="E155" s="38" t="s">
        <v>1267</v>
      </c>
      <c r="F155" s="38">
        <v>580000</v>
      </c>
      <c r="H155" s="38" t="s">
        <v>992</v>
      </c>
      <c r="J155" s="38" t="s">
        <v>1115</v>
      </c>
      <c r="K155" s="38" t="s">
        <v>1115</v>
      </c>
      <c r="L155" s="38">
        <v>1</v>
      </c>
      <c r="M155" s="38">
        <v>2022</v>
      </c>
    </row>
    <row r="156" spans="1:13" x14ac:dyDescent="0.25">
      <c r="A156" s="38" t="s">
        <v>533</v>
      </c>
      <c r="B156" s="38">
        <v>10347</v>
      </c>
      <c r="C156" s="38" t="s">
        <v>164</v>
      </c>
      <c r="D156" s="38" t="s">
        <v>1265</v>
      </c>
      <c r="E156" s="38" t="s">
        <v>1267</v>
      </c>
      <c r="F156" s="38">
        <v>770000</v>
      </c>
      <c r="H156" s="38" t="s">
        <v>992</v>
      </c>
      <c r="J156" s="38" t="s">
        <v>1115</v>
      </c>
      <c r="K156" s="38" t="s">
        <v>1115</v>
      </c>
      <c r="L156" s="38">
        <v>1</v>
      </c>
      <c r="M156" s="38">
        <v>2022</v>
      </c>
    </row>
    <row r="157" spans="1:13" x14ac:dyDescent="0.25">
      <c r="A157" s="38" t="s">
        <v>534</v>
      </c>
      <c r="B157" s="38">
        <v>10278</v>
      </c>
      <c r="C157" s="38" t="s">
        <v>165</v>
      </c>
      <c r="D157" s="38" t="s">
        <v>1265</v>
      </c>
      <c r="E157" s="38" t="s">
        <v>534</v>
      </c>
      <c r="H157" s="38" t="s">
        <v>992</v>
      </c>
      <c r="J157" s="38" t="s">
        <v>1115</v>
      </c>
      <c r="K157" s="38" t="s">
        <v>1115</v>
      </c>
      <c r="L157" s="38">
        <v>0</v>
      </c>
      <c r="M157" s="38">
        <v>2022</v>
      </c>
    </row>
    <row r="158" spans="1:13" x14ac:dyDescent="0.25">
      <c r="A158" s="38" t="s">
        <v>947</v>
      </c>
      <c r="B158" s="38">
        <v>10015</v>
      </c>
      <c r="C158" s="38" t="s">
        <v>946</v>
      </c>
      <c r="D158" s="38" t="s">
        <v>1121</v>
      </c>
      <c r="E158" s="38" t="s">
        <v>1125</v>
      </c>
      <c r="H158" s="38" t="s">
        <v>995</v>
      </c>
      <c r="J158" s="38" t="s">
        <v>1115</v>
      </c>
      <c r="K158" s="38" t="s">
        <v>1115</v>
      </c>
      <c r="L158" s="38">
        <v>0</v>
      </c>
      <c r="M158" s="38">
        <v>2022</v>
      </c>
    </row>
    <row r="159" spans="1:13" x14ac:dyDescent="0.25">
      <c r="A159" s="38" t="s">
        <v>931</v>
      </c>
      <c r="B159" s="38">
        <v>10021</v>
      </c>
      <c r="C159" s="38" t="s">
        <v>930</v>
      </c>
      <c r="D159" s="38" t="s">
        <v>1121</v>
      </c>
      <c r="E159" s="38" t="s">
        <v>1127</v>
      </c>
      <c r="F159" s="38">
        <v>11</v>
      </c>
      <c r="H159" s="38" t="s">
        <v>996</v>
      </c>
      <c r="I159" s="38" t="s">
        <v>1128</v>
      </c>
      <c r="J159" s="38" t="s">
        <v>1115</v>
      </c>
      <c r="K159" s="38" t="s">
        <v>1115</v>
      </c>
      <c r="L159" s="38">
        <v>1</v>
      </c>
      <c r="M159" s="38">
        <v>2022</v>
      </c>
    </row>
    <row r="160" spans="1:13" x14ac:dyDescent="0.25">
      <c r="A160" s="38" t="s">
        <v>933</v>
      </c>
      <c r="B160" s="38">
        <v>10348</v>
      </c>
      <c r="C160" s="38" t="s">
        <v>932</v>
      </c>
      <c r="D160" s="38" t="s">
        <v>1121</v>
      </c>
      <c r="E160" s="38" t="s">
        <v>1127</v>
      </c>
      <c r="F160" s="38">
        <v>0.9</v>
      </c>
      <c r="H160" s="38" t="s">
        <v>996</v>
      </c>
      <c r="I160" s="38" t="s">
        <v>1276</v>
      </c>
      <c r="J160" s="38" t="s">
        <v>1115</v>
      </c>
      <c r="K160" s="38" t="s">
        <v>1115</v>
      </c>
      <c r="L160" s="38">
        <v>1</v>
      </c>
      <c r="M160" s="38">
        <v>2022</v>
      </c>
    </row>
    <row r="161" spans="1:13" x14ac:dyDescent="0.25">
      <c r="A161" s="38" t="s">
        <v>417</v>
      </c>
      <c r="B161" s="38">
        <v>10004</v>
      </c>
      <c r="C161" s="38" t="s">
        <v>47</v>
      </c>
      <c r="D161" s="38" t="s">
        <v>1116</v>
      </c>
      <c r="E161" s="38" t="s">
        <v>1117</v>
      </c>
      <c r="H161" s="38" t="s">
        <v>992</v>
      </c>
      <c r="J161" s="38" t="s">
        <v>1115</v>
      </c>
      <c r="K161" s="38" t="s">
        <v>1115</v>
      </c>
      <c r="L161" s="38">
        <v>0</v>
      </c>
      <c r="M161" s="38">
        <v>2022</v>
      </c>
    </row>
    <row r="162" spans="1:13" x14ac:dyDescent="0.25">
      <c r="A162" s="38" t="s">
        <v>428</v>
      </c>
      <c r="B162" s="38">
        <v>10110</v>
      </c>
      <c r="C162" s="38" t="s">
        <v>58</v>
      </c>
      <c r="D162" s="38" t="s">
        <v>1159</v>
      </c>
      <c r="E162" s="38" t="s">
        <v>1172</v>
      </c>
      <c r="F162" s="38">
        <v>110</v>
      </c>
      <c r="H162" s="38" t="s">
        <v>992</v>
      </c>
      <c r="J162" s="38" t="s">
        <v>1115</v>
      </c>
      <c r="K162" s="38" t="s">
        <v>1115</v>
      </c>
      <c r="L162" s="38">
        <v>1</v>
      </c>
      <c r="M162" s="38">
        <v>2022</v>
      </c>
    </row>
    <row r="163" spans="1:13" x14ac:dyDescent="0.25">
      <c r="A163" s="38" t="s">
        <v>429</v>
      </c>
      <c r="B163" s="38">
        <v>10111</v>
      </c>
      <c r="C163" s="38" t="s">
        <v>59</v>
      </c>
      <c r="D163" s="38" t="s">
        <v>1159</v>
      </c>
      <c r="E163" s="38" t="s">
        <v>1172</v>
      </c>
      <c r="F163" s="38">
        <v>1.5</v>
      </c>
      <c r="H163" s="38" t="s">
        <v>992</v>
      </c>
      <c r="J163" s="38" t="s">
        <v>1115</v>
      </c>
      <c r="K163" s="38" t="s">
        <v>1115</v>
      </c>
      <c r="L163" s="38">
        <v>1</v>
      </c>
      <c r="M163" s="38">
        <v>2022</v>
      </c>
    </row>
    <row r="164" spans="1:13" x14ac:dyDescent="0.25">
      <c r="A164" s="38" t="s">
        <v>1003</v>
      </c>
      <c r="B164" s="38">
        <v>10128</v>
      </c>
      <c r="C164" s="38" t="s">
        <v>285</v>
      </c>
      <c r="D164" s="38" t="s">
        <v>1129</v>
      </c>
      <c r="E164" s="38" t="s">
        <v>1180</v>
      </c>
      <c r="F164" s="38">
        <v>430</v>
      </c>
      <c r="H164" s="38" t="s">
        <v>998</v>
      </c>
      <c r="J164" s="38" t="s">
        <v>1115</v>
      </c>
      <c r="K164" s="38" t="s">
        <v>1115</v>
      </c>
      <c r="L164" s="38">
        <v>1</v>
      </c>
      <c r="M164" s="38">
        <v>2022</v>
      </c>
    </row>
    <row r="165" spans="1:13" x14ac:dyDescent="0.25">
      <c r="A165" s="38" t="s">
        <v>1015</v>
      </c>
      <c r="B165" s="38">
        <v>10367</v>
      </c>
      <c r="C165" s="38" t="s">
        <v>286</v>
      </c>
      <c r="D165" s="38" t="s">
        <v>1129</v>
      </c>
      <c r="E165" s="38" t="s">
        <v>1180</v>
      </c>
      <c r="F165" s="38">
        <v>520</v>
      </c>
      <c r="H165" s="38" t="s">
        <v>998</v>
      </c>
      <c r="J165" s="38" t="s">
        <v>1115</v>
      </c>
      <c r="K165" s="38" t="s">
        <v>1115</v>
      </c>
      <c r="L165" s="38">
        <v>1</v>
      </c>
      <c r="M165" s="38">
        <v>2022</v>
      </c>
    </row>
    <row r="166" spans="1:13" x14ac:dyDescent="0.25">
      <c r="A166" s="38" t="s">
        <v>1014</v>
      </c>
      <c r="B166" s="38">
        <v>10366</v>
      </c>
      <c r="C166" s="38" t="s">
        <v>287</v>
      </c>
      <c r="D166" s="38" t="s">
        <v>1129</v>
      </c>
      <c r="E166" s="38" t="s">
        <v>1180</v>
      </c>
      <c r="F166" s="38">
        <v>330</v>
      </c>
      <c r="H166" s="38" t="s">
        <v>998</v>
      </c>
      <c r="J166" s="38" t="s">
        <v>1115</v>
      </c>
      <c r="K166" s="38" t="s">
        <v>1115</v>
      </c>
      <c r="L166" s="38">
        <v>1</v>
      </c>
      <c r="M166" s="38">
        <v>2022</v>
      </c>
    </row>
    <row r="167" spans="1:13" x14ac:dyDescent="0.25">
      <c r="A167" s="38" t="s">
        <v>651</v>
      </c>
      <c r="B167" s="38">
        <v>10369</v>
      </c>
      <c r="C167" s="38" t="s">
        <v>288</v>
      </c>
      <c r="D167" s="38" t="s">
        <v>1129</v>
      </c>
      <c r="E167" s="38" t="s">
        <v>1280</v>
      </c>
      <c r="F167" s="38">
        <v>2600</v>
      </c>
      <c r="H167" s="38" t="s">
        <v>998</v>
      </c>
      <c r="J167" s="38" t="s">
        <v>1115</v>
      </c>
      <c r="K167" s="38" t="s">
        <v>1115</v>
      </c>
      <c r="L167" s="38">
        <v>1</v>
      </c>
      <c r="M167" s="38">
        <v>2022</v>
      </c>
    </row>
    <row r="168" spans="1:13" x14ac:dyDescent="0.25">
      <c r="A168" s="38" t="s">
        <v>400</v>
      </c>
      <c r="B168" s="38">
        <v>10082</v>
      </c>
      <c r="C168" s="38" t="s">
        <v>31</v>
      </c>
      <c r="D168" s="38" t="s">
        <v>1153</v>
      </c>
      <c r="E168" s="38" t="s">
        <v>1154</v>
      </c>
      <c r="F168" s="38">
        <v>8800</v>
      </c>
      <c r="H168" s="38" t="s">
        <v>992</v>
      </c>
      <c r="J168" s="38" t="s">
        <v>1114</v>
      </c>
      <c r="K168" s="38" t="s">
        <v>1115</v>
      </c>
      <c r="L168" s="38">
        <v>1</v>
      </c>
      <c r="M168" s="38">
        <v>2022</v>
      </c>
    </row>
    <row r="169" spans="1:13" x14ac:dyDescent="0.25">
      <c r="A169" s="38" t="s">
        <v>1021</v>
      </c>
      <c r="B169" s="38">
        <v>10434</v>
      </c>
      <c r="C169" s="38" t="s">
        <v>791</v>
      </c>
      <c r="D169" s="38" t="s">
        <v>1188</v>
      </c>
      <c r="E169" s="38" t="s">
        <v>1200</v>
      </c>
      <c r="F169" s="38">
        <v>4200</v>
      </c>
      <c r="H169" s="38" t="s">
        <v>992</v>
      </c>
      <c r="J169" s="38" t="s">
        <v>1114</v>
      </c>
      <c r="K169" s="38" t="s">
        <v>1115</v>
      </c>
      <c r="L169" s="38">
        <v>1</v>
      </c>
      <c r="M169" s="38">
        <v>2022</v>
      </c>
    </row>
    <row r="170" spans="1:13" x14ac:dyDescent="0.25">
      <c r="A170" s="38" t="s">
        <v>1022</v>
      </c>
      <c r="B170" s="38">
        <v>10435</v>
      </c>
      <c r="C170" s="38" t="s">
        <v>792</v>
      </c>
      <c r="D170" s="38" t="s">
        <v>1188</v>
      </c>
      <c r="E170" s="38" t="s">
        <v>1200</v>
      </c>
      <c r="F170" s="38">
        <v>6300</v>
      </c>
      <c r="H170" s="38" t="s">
        <v>992</v>
      </c>
      <c r="J170" s="38" t="s">
        <v>1114</v>
      </c>
      <c r="K170" s="38" t="s">
        <v>1115</v>
      </c>
      <c r="L170" s="38">
        <v>1</v>
      </c>
      <c r="M170" s="38">
        <v>2022</v>
      </c>
    </row>
    <row r="171" spans="1:13" x14ac:dyDescent="0.25">
      <c r="A171" s="38" t="s">
        <v>1023</v>
      </c>
      <c r="B171" s="38">
        <v>10436</v>
      </c>
      <c r="C171" s="38" t="s">
        <v>793</v>
      </c>
      <c r="D171" s="38" t="s">
        <v>1188</v>
      </c>
      <c r="E171" s="38" t="s">
        <v>1200</v>
      </c>
      <c r="F171" s="38">
        <v>8100</v>
      </c>
      <c r="H171" s="38" t="s">
        <v>992</v>
      </c>
      <c r="J171" s="38" t="s">
        <v>1114</v>
      </c>
      <c r="K171" s="38" t="s">
        <v>1115</v>
      </c>
      <c r="L171" s="38">
        <v>1</v>
      </c>
      <c r="M171" s="38">
        <v>2022</v>
      </c>
    </row>
    <row r="172" spans="1:13" x14ac:dyDescent="0.25">
      <c r="A172" s="38" t="s">
        <v>1024</v>
      </c>
      <c r="B172" s="38">
        <v>10437</v>
      </c>
      <c r="C172" s="38" t="s">
        <v>794</v>
      </c>
      <c r="D172" s="38" t="s">
        <v>1188</v>
      </c>
      <c r="E172" s="38" t="s">
        <v>1200</v>
      </c>
      <c r="F172" s="38">
        <v>9900</v>
      </c>
      <c r="H172" s="38" t="s">
        <v>992</v>
      </c>
      <c r="J172" s="38" t="s">
        <v>1114</v>
      </c>
      <c r="K172" s="38" t="s">
        <v>1115</v>
      </c>
      <c r="L172" s="38">
        <v>1</v>
      </c>
      <c r="M172" s="38">
        <v>2022</v>
      </c>
    </row>
    <row r="173" spans="1:13" x14ac:dyDescent="0.25">
      <c r="A173" s="38" t="s">
        <v>1025</v>
      </c>
      <c r="B173" s="38">
        <v>10438</v>
      </c>
      <c r="C173" s="38" t="s">
        <v>795</v>
      </c>
      <c r="D173" s="38" t="s">
        <v>1188</v>
      </c>
      <c r="E173" s="38" t="s">
        <v>1200</v>
      </c>
      <c r="F173" s="38">
        <v>11600</v>
      </c>
      <c r="H173" s="38" t="s">
        <v>992</v>
      </c>
      <c r="J173" s="38" t="s">
        <v>1114</v>
      </c>
      <c r="K173" s="38" t="s">
        <v>1115</v>
      </c>
      <c r="L173" s="38">
        <v>1</v>
      </c>
      <c r="M173" s="38">
        <v>2022</v>
      </c>
    </row>
    <row r="174" spans="1:13" x14ac:dyDescent="0.25">
      <c r="A174" s="38" t="s">
        <v>1026</v>
      </c>
      <c r="B174" s="38">
        <v>10439</v>
      </c>
      <c r="C174" s="38" t="s">
        <v>796</v>
      </c>
      <c r="D174" s="38" t="s">
        <v>1188</v>
      </c>
      <c r="E174" s="38" t="s">
        <v>1200</v>
      </c>
      <c r="F174" s="38">
        <v>2650</v>
      </c>
      <c r="H174" s="38" t="s">
        <v>992</v>
      </c>
      <c r="J174" s="38" t="s">
        <v>1114</v>
      </c>
      <c r="K174" s="38" t="s">
        <v>1115</v>
      </c>
      <c r="L174" s="38">
        <v>1</v>
      </c>
      <c r="M174" s="38">
        <v>2022</v>
      </c>
    </row>
    <row r="175" spans="1:13" x14ac:dyDescent="0.25">
      <c r="A175" s="38" t="s">
        <v>790</v>
      </c>
      <c r="B175" s="38">
        <v>10165</v>
      </c>
      <c r="C175" s="38" t="s">
        <v>789</v>
      </c>
      <c r="D175" s="38" t="s">
        <v>1188</v>
      </c>
      <c r="E175" s="38" t="s">
        <v>1200</v>
      </c>
      <c r="F175" s="38">
        <v>1700</v>
      </c>
      <c r="H175" s="38" t="s">
        <v>992</v>
      </c>
      <c r="J175" s="38" t="s">
        <v>1114</v>
      </c>
      <c r="K175" s="38" t="s">
        <v>1115</v>
      </c>
      <c r="L175" s="38">
        <v>1</v>
      </c>
      <c r="M175" s="38">
        <v>2022</v>
      </c>
    </row>
    <row r="176" spans="1:13" x14ac:dyDescent="0.25">
      <c r="A176" s="38" t="s">
        <v>1020</v>
      </c>
      <c r="B176" s="38">
        <v>10433</v>
      </c>
      <c r="C176" s="38" t="s">
        <v>797</v>
      </c>
      <c r="D176" s="38" t="s">
        <v>1188</v>
      </c>
      <c r="E176" s="38" t="s">
        <v>1200</v>
      </c>
      <c r="F176" s="38">
        <v>12600</v>
      </c>
      <c r="H176" s="38" t="s">
        <v>992</v>
      </c>
      <c r="J176" s="38" t="s">
        <v>1114</v>
      </c>
      <c r="K176" s="38" t="s">
        <v>1115</v>
      </c>
      <c r="L176" s="38">
        <v>1</v>
      </c>
      <c r="M176" s="38">
        <v>2022</v>
      </c>
    </row>
    <row r="177" spans="1:13" x14ac:dyDescent="0.25">
      <c r="A177" s="38" t="s">
        <v>654</v>
      </c>
      <c r="B177" s="38">
        <v>10147</v>
      </c>
      <c r="C177" s="38" t="s">
        <v>291</v>
      </c>
      <c r="D177" s="38" t="s">
        <v>1129</v>
      </c>
      <c r="E177" s="38" t="s">
        <v>1185</v>
      </c>
      <c r="F177" s="38">
        <v>430</v>
      </c>
      <c r="H177" s="38" t="s">
        <v>998</v>
      </c>
      <c r="J177" s="38" t="s">
        <v>1115</v>
      </c>
      <c r="K177" s="38" t="s">
        <v>1115</v>
      </c>
      <c r="L177" s="38">
        <v>1</v>
      </c>
      <c r="M177" s="38">
        <v>2022</v>
      </c>
    </row>
    <row r="178" spans="1:13" x14ac:dyDescent="0.25">
      <c r="A178" s="38" t="s">
        <v>413</v>
      </c>
      <c r="B178" s="38">
        <v>10086</v>
      </c>
      <c r="C178" s="38" t="s">
        <v>42</v>
      </c>
      <c r="D178" s="38" t="s">
        <v>1153</v>
      </c>
      <c r="E178" s="38" t="s">
        <v>1158</v>
      </c>
      <c r="H178" s="38" t="s">
        <v>996</v>
      </c>
      <c r="J178" s="38" t="s">
        <v>1115</v>
      </c>
      <c r="K178" s="38" t="s">
        <v>1115</v>
      </c>
      <c r="L178" s="38">
        <v>0</v>
      </c>
      <c r="M178" s="38">
        <v>2022</v>
      </c>
    </row>
    <row r="179" spans="1:13" x14ac:dyDescent="0.25">
      <c r="A179" s="38" t="s">
        <v>1088</v>
      </c>
      <c r="B179" s="38">
        <v>10533</v>
      </c>
      <c r="C179" s="38" t="s">
        <v>1087</v>
      </c>
      <c r="D179" s="38" t="s">
        <v>1188</v>
      </c>
      <c r="E179" s="38" t="s">
        <v>1210</v>
      </c>
      <c r="H179" s="38" t="s">
        <v>992</v>
      </c>
      <c r="J179" s="38" t="s">
        <v>1114</v>
      </c>
      <c r="K179" s="38" t="s">
        <v>1115</v>
      </c>
      <c r="L179" s="38">
        <v>0</v>
      </c>
      <c r="M179" s="38">
        <v>2022</v>
      </c>
    </row>
    <row r="180" spans="1:13" x14ac:dyDescent="0.25">
      <c r="A180" s="38" t="s">
        <v>669</v>
      </c>
      <c r="B180" s="38">
        <v>10251</v>
      </c>
      <c r="C180" s="38" t="s">
        <v>306</v>
      </c>
      <c r="D180" s="38" t="s">
        <v>1129</v>
      </c>
      <c r="E180" s="38" t="s">
        <v>1255</v>
      </c>
      <c r="H180" s="38" t="s">
        <v>993</v>
      </c>
      <c r="I180" s="38" t="s">
        <v>1256</v>
      </c>
      <c r="J180" s="38" t="s">
        <v>1114</v>
      </c>
      <c r="K180" s="38" t="s">
        <v>1115</v>
      </c>
      <c r="L180" s="38">
        <v>0</v>
      </c>
      <c r="M180" s="38">
        <v>2022</v>
      </c>
    </row>
    <row r="181" spans="1:13" x14ac:dyDescent="0.25">
      <c r="A181" s="38" t="s">
        <v>799</v>
      </c>
      <c r="B181" s="38">
        <v>10440</v>
      </c>
      <c r="C181" s="38" t="s">
        <v>798</v>
      </c>
      <c r="D181" s="38" t="s">
        <v>1188</v>
      </c>
      <c r="E181" s="38" t="s">
        <v>1194</v>
      </c>
      <c r="F181" s="38">
        <v>50000</v>
      </c>
      <c r="H181" s="38" t="s">
        <v>995</v>
      </c>
      <c r="J181" s="38" t="s">
        <v>1115</v>
      </c>
      <c r="K181" s="38" t="s">
        <v>1115</v>
      </c>
      <c r="L181" s="38">
        <v>1</v>
      </c>
      <c r="M181" s="38">
        <v>2022</v>
      </c>
    </row>
    <row r="182" spans="1:13" x14ac:dyDescent="0.25">
      <c r="A182" s="38" t="s">
        <v>805</v>
      </c>
      <c r="B182" s="38">
        <v>10159</v>
      </c>
      <c r="C182" s="38" t="s">
        <v>804</v>
      </c>
      <c r="D182" s="38" t="s">
        <v>1188</v>
      </c>
      <c r="E182" s="38" t="s">
        <v>1195</v>
      </c>
      <c r="F182" s="38">
        <v>2750</v>
      </c>
      <c r="H182" s="38" t="s">
        <v>996</v>
      </c>
      <c r="J182" s="38" t="s">
        <v>1115</v>
      </c>
      <c r="K182" s="38" t="s">
        <v>1115</v>
      </c>
      <c r="L182" s="38">
        <v>1</v>
      </c>
      <c r="M182" s="38">
        <v>2022</v>
      </c>
    </row>
    <row r="183" spans="1:13" x14ac:dyDescent="0.25">
      <c r="A183" s="38" t="s">
        <v>807</v>
      </c>
      <c r="B183" s="38">
        <v>10160</v>
      </c>
      <c r="C183" s="38" t="s">
        <v>806</v>
      </c>
      <c r="D183" s="38" t="s">
        <v>1188</v>
      </c>
      <c r="E183" s="38" t="s">
        <v>1195</v>
      </c>
      <c r="H183" s="38" t="s">
        <v>996</v>
      </c>
      <c r="J183" s="38" t="s">
        <v>1115</v>
      </c>
      <c r="K183" s="38" t="s">
        <v>1115</v>
      </c>
      <c r="L183" s="38">
        <v>0</v>
      </c>
      <c r="M183" s="38">
        <v>2022</v>
      </c>
    </row>
    <row r="184" spans="1:13" x14ac:dyDescent="0.25">
      <c r="A184" s="38" t="s">
        <v>543</v>
      </c>
      <c r="B184" s="38">
        <v>10063</v>
      </c>
      <c r="C184" s="38" t="s">
        <v>174</v>
      </c>
      <c r="D184" s="38" t="s">
        <v>1132</v>
      </c>
      <c r="E184" s="38" t="s">
        <v>1149</v>
      </c>
      <c r="H184" s="38" t="s">
        <v>998</v>
      </c>
      <c r="J184" s="38" t="s">
        <v>1115</v>
      </c>
      <c r="K184" s="38" t="s">
        <v>1115</v>
      </c>
      <c r="L184" s="38">
        <v>0</v>
      </c>
      <c r="M184" s="38">
        <v>2022</v>
      </c>
    </row>
    <row r="185" spans="1:13" x14ac:dyDescent="0.25">
      <c r="A185" s="38" t="s">
        <v>544</v>
      </c>
      <c r="B185" s="38">
        <v>10064</v>
      </c>
      <c r="C185" s="38" t="s">
        <v>175</v>
      </c>
      <c r="D185" s="38" t="s">
        <v>1132</v>
      </c>
      <c r="E185" s="38" t="s">
        <v>1149</v>
      </c>
      <c r="H185" s="38" t="s">
        <v>998</v>
      </c>
      <c r="J185" s="38" t="s">
        <v>1115</v>
      </c>
      <c r="K185" s="38" t="s">
        <v>1115</v>
      </c>
      <c r="L185" s="38">
        <v>0</v>
      </c>
      <c r="M185" s="38">
        <v>2022</v>
      </c>
    </row>
    <row r="186" spans="1:13" x14ac:dyDescent="0.25">
      <c r="A186" s="38" t="s">
        <v>401</v>
      </c>
      <c r="B186" s="38">
        <v>10079</v>
      </c>
      <c r="C186" s="38" t="s">
        <v>32</v>
      </c>
      <c r="D186" s="38" t="s">
        <v>1153</v>
      </c>
      <c r="E186" s="38" t="s">
        <v>1154</v>
      </c>
      <c r="F186" s="38">
        <v>2200</v>
      </c>
      <c r="H186" s="38" t="s">
        <v>998</v>
      </c>
      <c r="J186" s="38" t="s">
        <v>1114</v>
      </c>
      <c r="K186" s="38" t="s">
        <v>1115</v>
      </c>
      <c r="L186" s="38">
        <v>1</v>
      </c>
      <c r="M186" s="38">
        <v>2022</v>
      </c>
    </row>
    <row r="187" spans="1:13" x14ac:dyDescent="0.25">
      <c r="A187" s="38" t="s">
        <v>809</v>
      </c>
      <c r="B187" s="38">
        <v>10166</v>
      </c>
      <c r="C187" s="38" t="s">
        <v>808</v>
      </c>
      <c r="D187" s="38" t="s">
        <v>1188</v>
      </c>
      <c r="E187" s="38" t="s">
        <v>809</v>
      </c>
      <c r="F187" s="38">
        <v>530</v>
      </c>
      <c r="H187" s="38" t="s">
        <v>992</v>
      </c>
      <c r="J187" s="38" t="s">
        <v>1114</v>
      </c>
      <c r="K187" s="38" t="s">
        <v>1115</v>
      </c>
      <c r="L187" s="38">
        <v>1</v>
      </c>
      <c r="M187" s="38">
        <v>2022</v>
      </c>
    </row>
    <row r="188" spans="1:13" x14ac:dyDescent="0.25">
      <c r="A188" s="38" t="s">
        <v>402</v>
      </c>
      <c r="B188" s="38">
        <v>10072</v>
      </c>
      <c r="C188" s="38" t="s">
        <v>33</v>
      </c>
      <c r="D188" s="38" t="s">
        <v>1153</v>
      </c>
      <c r="E188" s="38" t="s">
        <v>1154</v>
      </c>
      <c r="F188" s="38">
        <v>275</v>
      </c>
      <c r="H188" s="38" t="s">
        <v>996</v>
      </c>
      <c r="J188" s="38" t="s">
        <v>1114</v>
      </c>
      <c r="K188" s="38" t="s">
        <v>1115</v>
      </c>
      <c r="L188" s="38">
        <v>1</v>
      </c>
      <c r="M188" s="38">
        <v>2022</v>
      </c>
    </row>
    <row r="189" spans="1:13" x14ac:dyDescent="0.25">
      <c r="A189" s="38" t="s">
        <v>1082</v>
      </c>
      <c r="B189" s="38">
        <v>10529</v>
      </c>
      <c r="C189" s="38" t="s">
        <v>1081</v>
      </c>
      <c r="D189" s="38" t="s">
        <v>1188</v>
      </c>
      <c r="E189" s="38" t="s">
        <v>1210</v>
      </c>
      <c r="H189" s="38" t="s">
        <v>992</v>
      </c>
      <c r="J189" s="38" t="s">
        <v>1114</v>
      </c>
      <c r="K189" s="38" t="s">
        <v>1115</v>
      </c>
      <c r="L189" s="38">
        <v>0</v>
      </c>
      <c r="M189" s="38">
        <v>2022</v>
      </c>
    </row>
    <row r="190" spans="1:13" x14ac:dyDescent="0.25">
      <c r="A190" s="38" t="s">
        <v>1066</v>
      </c>
      <c r="B190" s="38">
        <v>10520</v>
      </c>
      <c r="C190" s="38" t="s">
        <v>1065</v>
      </c>
      <c r="D190" s="38" t="s">
        <v>1188</v>
      </c>
      <c r="E190" s="38" t="s">
        <v>1263</v>
      </c>
      <c r="F190" s="38">
        <v>15000</v>
      </c>
      <c r="H190" s="38" t="s">
        <v>992</v>
      </c>
      <c r="I190" s="38" t="s">
        <v>1300</v>
      </c>
      <c r="J190" s="38" t="s">
        <v>1115</v>
      </c>
      <c r="K190" s="38" t="s">
        <v>1115</v>
      </c>
      <c r="L190" s="38">
        <v>1</v>
      </c>
      <c r="M190" s="38">
        <v>2022</v>
      </c>
    </row>
    <row r="191" spans="1:13" x14ac:dyDescent="0.25">
      <c r="A191" s="38" t="s">
        <v>1064</v>
      </c>
      <c r="B191" s="38">
        <v>10519</v>
      </c>
      <c r="C191" s="38" t="s">
        <v>1063</v>
      </c>
      <c r="D191" s="38" t="s">
        <v>1188</v>
      </c>
      <c r="E191" s="38" t="s">
        <v>1263</v>
      </c>
      <c r="F191" s="38">
        <v>10000</v>
      </c>
      <c r="H191" s="38" t="s">
        <v>992</v>
      </c>
      <c r="I191" s="38" t="s">
        <v>1300</v>
      </c>
      <c r="J191" s="38" t="s">
        <v>1115</v>
      </c>
      <c r="K191" s="38" t="s">
        <v>1115</v>
      </c>
      <c r="L191" s="38">
        <v>1</v>
      </c>
      <c r="M191" s="38">
        <v>2022</v>
      </c>
    </row>
    <row r="192" spans="1:13" x14ac:dyDescent="0.25">
      <c r="A192" s="38" t="s">
        <v>1068</v>
      </c>
      <c r="B192" s="38">
        <v>10521</v>
      </c>
      <c r="C192" s="38" t="s">
        <v>1067</v>
      </c>
      <c r="D192" s="38" t="s">
        <v>1188</v>
      </c>
      <c r="E192" s="38" t="s">
        <v>1263</v>
      </c>
      <c r="F192" s="38">
        <v>20000</v>
      </c>
      <c r="H192" s="38" t="s">
        <v>992</v>
      </c>
      <c r="I192" s="38" t="s">
        <v>1300</v>
      </c>
      <c r="J192" s="38" t="s">
        <v>1115</v>
      </c>
      <c r="K192" s="38" t="s">
        <v>1115</v>
      </c>
      <c r="L192" s="38">
        <v>1</v>
      </c>
      <c r="M192" s="38">
        <v>2022</v>
      </c>
    </row>
    <row r="193" spans="1:13" x14ac:dyDescent="0.25">
      <c r="A193" s="38" t="s">
        <v>1070</v>
      </c>
      <c r="B193" s="38">
        <v>10522</v>
      </c>
      <c r="C193" s="38" t="s">
        <v>1069</v>
      </c>
      <c r="D193" s="38" t="s">
        <v>1188</v>
      </c>
      <c r="E193" s="38" t="s">
        <v>1263</v>
      </c>
      <c r="F193" s="38">
        <v>3000</v>
      </c>
      <c r="H193" s="38" t="s">
        <v>992</v>
      </c>
      <c r="I193" s="38" t="s">
        <v>1300</v>
      </c>
      <c r="J193" s="38" t="s">
        <v>1115</v>
      </c>
      <c r="K193" s="38" t="s">
        <v>1115</v>
      </c>
      <c r="L193" s="38">
        <v>1</v>
      </c>
      <c r="M193" s="38">
        <v>2022</v>
      </c>
    </row>
    <row r="194" spans="1:13" x14ac:dyDescent="0.25">
      <c r="A194" s="38" t="s">
        <v>592</v>
      </c>
      <c r="B194" s="38">
        <v>10291</v>
      </c>
      <c r="C194" s="38" t="s">
        <v>1012</v>
      </c>
      <c r="D194" s="38" t="s">
        <v>1147</v>
      </c>
      <c r="E194" s="38" t="s">
        <v>1179</v>
      </c>
      <c r="H194" s="38" t="s">
        <v>995</v>
      </c>
      <c r="J194" s="38" t="s">
        <v>1115</v>
      </c>
      <c r="K194" s="38" t="s">
        <v>1115</v>
      </c>
      <c r="L194" s="38">
        <v>0</v>
      </c>
      <c r="M194" s="38">
        <v>2022</v>
      </c>
    </row>
    <row r="195" spans="1:13" x14ac:dyDescent="0.25">
      <c r="A195" s="38" t="s">
        <v>588</v>
      </c>
      <c r="B195" s="38">
        <v>10285</v>
      </c>
      <c r="C195" s="38" t="s">
        <v>218</v>
      </c>
      <c r="D195" s="38" t="s">
        <v>1147</v>
      </c>
      <c r="E195" s="38" t="s">
        <v>1269</v>
      </c>
      <c r="H195" s="38" t="s">
        <v>995</v>
      </c>
      <c r="J195" s="38" t="s">
        <v>1115</v>
      </c>
      <c r="K195" s="38" t="s">
        <v>1115</v>
      </c>
      <c r="L195" s="38">
        <v>0</v>
      </c>
      <c r="M195" s="38">
        <v>2022</v>
      </c>
    </row>
    <row r="196" spans="1:13" x14ac:dyDescent="0.25">
      <c r="A196" s="38" t="s">
        <v>593</v>
      </c>
      <c r="B196" s="38">
        <v>10286</v>
      </c>
      <c r="C196" s="38" t="s">
        <v>222</v>
      </c>
      <c r="D196" s="38" t="s">
        <v>1147</v>
      </c>
      <c r="E196" s="38" t="s">
        <v>1179</v>
      </c>
      <c r="H196" s="38" t="s">
        <v>995</v>
      </c>
      <c r="J196" s="38" t="s">
        <v>1115</v>
      </c>
      <c r="K196" s="38" t="s">
        <v>1115</v>
      </c>
      <c r="L196" s="38">
        <v>0</v>
      </c>
      <c r="M196" s="38">
        <v>2022</v>
      </c>
    </row>
    <row r="197" spans="1:13" x14ac:dyDescent="0.25">
      <c r="A197" s="38" t="s">
        <v>603</v>
      </c>
      <c r="B197" s="38">
        <v>10298</v>
      </c>
      <c r="C197" s="38" t="s">
        <v>231</v>
      </c>
      <c r="D197" s="38" t="s">
        <v>1147</v>
      </c>
      <c r="E197" s="38" t="s">
        <v>1270</v>
      </c>
      <c r="H197" s="38" t="s">
        <v>995</v>
      </c>
      <c r="J197" s="38" t="s">
        <v>1115</v>
      </c>
      <c r="K197" s="38" t="s">
        <v>1115</v>
      </c>
      <c r="L197" s="38">
        <v>0</v>
      </c>
      <c r="M197" s="38">
        <v>2022</v>
      </c>
    </row>
    <row r="198" spans="1:13" x14ac:dyDescent="0.25">
      <c r="A198" s="38" t="s">
        <v>856</v>
      </c>
      <c r="B198" s="38">
        <v>10179</v>
      </c>
      <c r="C198" s="38" t="s">
        <v>855</v>
      </c>
      <c r="D198" s="38" t="s">
        <v>1188</v>
      </c>
      <c r="E198" s="38" t="s">
        <v>1210</v>
      </c>
      <c r="H198" s="38" t="s">
        <v>996</v>
      </c>
      <c r="J198" s="38" t="s">
        <v>1114</v>
      </c>
      <c r="K198" s="38" t="s">
        <v>1115</v>
      </c>
      <c r="L198" s="38">
        <v>0</v>
      </c>
      <c r="M198" s="38">
        <v>2022</v>
      </c>
    </row>
    <row r="199" spans="1:13" x14ac:dyDescent="0.25">
      <c r="A199" s="38" t="s">
        <v>949</v>
      </c>
      <c r="B199" s="38">
        <v>10022</v>
      </c>
      <c r="C199" s="38" t="s">
        <v>948</v>
      </c>
      <c r="D199" s="38" t="s">
        <v>1121</v>
      </c>
      <c r="E199" s="38" t="s">
        <v>1125</v>
      </c>
      <c r="F199" s="38">
        <v>3300</v>
      </c>
      <c r="H199" s="38" t="s">
        <v>995</v>
      </c>
      <c r="J199" s="38" t="s">
        <v>1115</v>
      </c>
      <c r="K199" s="38" t="s">
        <v>1115</v>
      </c>
      <c r="L199" s="38">
        <v>1</v>
      </c>
      <c r="M199" s="38">
        <v>2022</v>
      </c>
    </row>
    <row r="200" spans="1:13" x14ac:dyDescent="0.25">
      <c r="A200" s="38" t="s">
        <v>628</v>
      </c>
      <c r="B200" s="38">
        <v>10212</v>
      </c>
      <c r="C200" s="38" t="s">
        <v>262</v>
      </c>
      <c r="D200" s="38" t="s">
        <v>1218</v>
      </c>
      <c r="E200" s="38" t="s">
        <v>1223</v>
      </c>
      <c r="H200" s="38" t="s">
        <v>992</v>
      </c>
      <c r="J200" s="38" t="s">
        <v>1114</v>
      </c>
      <c r="K200" s="38" t="s">
        <v>1115</v>
      </c>
      <c r="L200" s="38">
        <v>0</v>
      </c>
      <c r="M200" s="38">
        <v>2022</v>
      </c>
    </row>
    <row r="201" spans="1:13" x14ac:dyDescent="0.25">
      <c r="A201" s="38" t="s">
        <v>446</v>
      </c>
      <c r="B201" s="38">
        <v>10314</v>
      </c>
      <c r="C201" s="38" t="s">
        <v>76</v>
      </c>
      <c r="D201" s="38" t="s">
        <v>1159</v>
      </c>
      <c r="E201" s="38" t="s">
        <v>1164</v>
      </c>
      <c r="F201" s="38">
        <v>1.5</v>
      </c>
      <c r="H201" s="38" t="s">
        <v>992</v>
      </c>
      <c r="I201" s="38" t="s">
        <v>1272</v>
      </c>
      <c r="J201" s="38" t="s">
        <v>1115</v>
      </c>
      <c r="K201" s="38" t="s">
        <v>1115</v>
      </c>
      <c r="L201" s="38">
        <v>1</v>
      </c>
      <c r="M201" s="38">
        <v>2022</v>
      </c>
    </row>
    <row r="202" spans="1:13" x14ac:dyDescent="0.25">
      <c r="A202" s="38" t="s">
        <v>447</v>
      </c>
      <c r="B202" s="38">
        <v>10098</v>
      </c>
      <c r="C202" s="38" t="s">
        <v>77</v>
      </c>
      <c r="D202" s="38" t="s">
        <v>1159</v>
      </c>
      <c r="E202" s="38" t="s">
        <v>1164</v>
      </c>
      <c r="F202" s="38">
        <v>13000</v>
      </c>
      <c r="H202" s="38" t="s">
        <v>995</v>
      </c>
      <c r="J202" s="38" t="s">
        <v>1115</v>
      </c>
      <c r="K202" s="38" t="s">
        <v>1115</v>
      </c>
      <c r="L202" s="38">
        <v>1</v>
      </c>
      <c r="M202" s="38">
        <v>2022</v>
      </c>
    </row>
    <row r="203" spans="1:13" x14ac:dyDescent="0.25">
      <c r="A203" s="38" t="s">
        <v>941</v>
      </c>
      <c r="B203" s="38">
        <v>10012</v>
      </c>
      <c r="C203" s="38" t="s">
        <v>940</v>
      </c>
      <c r="D203" s="38" t="s">
        <v>1121</v>
      </c>
      <c r="E203" s="38" t="s">
        <v>1122</v>
      </c>
      <c r="F203" s="38">
        <v>30000</v>
      </c>
      <c r="H203" s="38" t="s">
        <v>995</v>
      </c>
      <c r="J203" s="38" t="s">
        <v>1115</v>
      </c>
      <c r="K203" s="38" t="s">
        <v>1115</v>
      </c>
      <c r="L203" s="38">
        <v>1</v>
      </c>
      <c r="M203" s="38">
        <v>2022</v>
      </c>
    </row>
    <row r="204" spans="1:13" x14ac:dyDescent="0.25">
      <c r="A204" s="38" t="s">
        <v>943</v>
      </c>
      <c r="B204" s="38">
        <v>10013</v>
      </c>
      <c r="C204" s="38" t="s">
        <v>942</v>
      </c>
      <c r="D204" s="38" t="s">
        <v>1121</v>
      </c>
      <c r="E204" s="38" t="s">
        <v>1122</v>
      </c>
      <c r="F204" s="38">
        <v>33000</v>
      </c>
      <c r="H204" s="38" t="s">
        <v>995</v>
      </c>
      <c r="J204" s="38" t="s">
        <v>1115</v>
      </c>
      <c r="K204" s="38" t="s">
        <v>1115</v>
      </c>
      <c r="L204" s="38">
        <v>1</v>
      </c>
      <c r="M204" s="38">
        <v>2022</v>
      </c>
    </row>
    <row r="205" spans="1:13" x14ac:dyDescent="0.25">
      <c r="A205" s="38" t="s">
        <v>467</v>
      </c>
      <c r="B205" s="38">
        <v>10123</v>
      </c>
      <c r="C205" s="38" t="s">
        <v>97</v>
      </c>
      <c r="D205" s="38" t="s">
        <v>1159</v>
      </c>
      <c r="E205" s="38" t="s">
        <v>1178</v>
      </c>
      <c r="H205" s="38" t="s">
        <v>995</v>
      </c>
      <c r="J205" s="38" t="s">
        <v>1115</v>
      </c>
      <c r="K205" s="38" t="s">
        <v>1115</v>
      </c>
      <c r="L205" s="38">
        <v>0</v>
      </c>
      <c r="M205" s="38">
        <v>2022</v>
      </c>
    </row>
    <row r="206" spans="1:13" x14ac:dyDescent="0.25">
      <c r="A206" s="38" t="s">
        <v>265</v>
      </c>
      <c r="B206" s="38">
        <v>10511</v>
      </c>
      <c r="C206" s="38" t="s">
        <v>1052</v>
      </c>
      <c r="D206" s="38" t="s">
        <v>1218</v>
      </c>
      <c r="E206" s="38" t="s">
        <v>1231</v>
      </c>
      <c r="F206" s="38">
        <v>2000</v>
      </c>
      <c r="H206" s="38" t="s">
        <v>992</v>
      </c>
      <c r="J206" s="38" t="s">
        <v>1114</v>
      </c>
      <c r="K206" s="38" t="s">
        <v>1115</v>
      </c>
      <c r="L206" s="38">
        <v>1</v>
      </c>
      <c r="M206" s="38">
        <v>2022</v>
      </c>
    </row>
    <row r="207" spans="1:13" x14ac:dyDescent="0.25">
      <c r="A207" s="38" t="s">
        <v>610</v>
      </c>
      <c r="B207" s="38">
        <v>10304</v>
      </c>
      <c r="C207" s="38" t="s">
        <v>238</v>
      </c>
      <c r="D207" s="38" t="s">
        <v>1147</v>
      </c>
      <c r="E207" s="38" t="s">
        <v>610</v>
      </c>
      <c r="H207" s="38" t="s">
        <v>995</v>
      </c>
      <c r="J207" s="38" t="s">
        <v>1115</v>
      </c>
      <c r="K207" s="38" t="s">
        <v>1115</v>
      </c>
      <c r="L207" s="38">
        <v>0</v>
      </c>
      <c r="M207" s="38">
        <v>2022</v>
      </c>
    </row>
    <row r="208" spans="1:13" x14ac:dyDescent="0.25">
      <c r="A208" s="38" t="s">
        <v>670</v>
      </c>
      <c r="B208" s="38">
        <v>10252</v>
      </c>
      <c r="C208" s="38" t="s">
        <v>307</v>
      </c>
      <c r="D208" s="38" t="s">
        <v>1129</v>
      </c>
      <c r="E208" s="38" t="s">
        <v>1255</v>
      </c>
      <c r="H208" s="38" t="s">
        <v>995</v>
      </c>
      <c r="J208" s="38" t="s">
        <v>1115</v>
      </c>
      <c r="K208" s="38" t="s">
        <v>1115</v>
      </c>
      <c r="L208" s="38">
        <v>0</v>
      </c>
      <c r="M208" s="38">
        <v>2022</v>
      </c>
    </row>
    <row r="209" spans="1:13" x14ac:dyDescent="0.25">
      <c r="A209" s="38" t="s">
        <v>652</v>
      </c>
      <c r="B209" s="38">
        <v>10472</v>
      </c>
      <c r="C209" s="38" t="s">
        <v>289</v>
      </c>
      <c r="D209" s="38" t="s">
        <v>1129</v>
      </c>
      <c r="E209" s="38" t="s">
        <v>1294</v>
      </c>
      <c r="F209" s="38">
        <v>1650</v>
      </c>
      <c r="H209" s="38" t="s">
        <v>996</v>
      </c>
      <c r="J209" s="38" t="s">
        <v>1115</v>
      </c>
      <c r="K209" s="38" t="s">
        <v>1115</v>
      </c>
      <c r="L209" s="38">
        <v>1</v>
      </c>
      <c r="M209" s="38">
        <v>2022</v>
      </c>
    </row>
    <row r="210" spans="1:13" x14ac:dyDescent="0.25">
      <c r="A210" s="38" t="s">
        <v>545</v>
      </c>
      <c r="B210" s="38">
        <v>10065</v>
      </c>
      <c r="C210" s="38" t="s">
        <v>176</v>
      </c>
      <c r="D210" s="38" t="s">
        <v>1132</v>
      </c>
      <c r="E210" s="38" t="s">
        <v>1149</v>
      </c>
      <c r="H210" s="38" t="s">
        <v>995</v>
      </c>
      <c r="J210" s="38" t="s">
        <v>1115</v>
      </c>
      <c r="K210" s="38" t="s">
        <v>1115</v>
      </c>
      <c r="L210" s="38">
        <v>0</v>
      </c>
      <c r="M210" s="38">
        <v>2022</v>
      </c>
    </row>
    <row r="211" spans="1:13" x14ac:dyDescent="0.25">
      <c r="A211" s="38" t="s">
        <v>388</v>
      </c>
      <c r="B211" s="38">
        <v>10247</v>
      </c>
      <c r="C211" s="38" t="s">
        <v>19</v>
      </c>
      <c r="D211" s="38" t="s">
        <v>1241</v>
      </c>
      <c r="E211" s="38" t="s">
        <v>388</v>
      </c>
      <c r="H211" s="38" t="s">
        <v>992</v>
      </c>
      <c r="J211" s="38" t="s">
        <v>1115</v>
      </c>
      <c r="K211" s="38" t="s">
        <v>1115</v>
      </c>
      <c r="L211" s="38">
        <v>0</v>
      </c>
      <c r="M211" s="38">
        <v>2022</v>
      </c>
    </row>
    <row r="212" spans="1:13" x14ac:dyDescent="0.25">
      <c r="A212" s="38" t="s">
        <v>621</v>
      </c>
      <c r="B212" s="38">
        <v>10308</v>
      </c>
      <c r="C212" s="38" t="s">
        <v>251</v>
      </c>
      <c r="D212" s="38" t="s">
        <v>1218</v>
      </c>
      <c r="E212" s="38" t="s">
        <v>1219</v>
      </c>
      <c r="H212" s="38" t="s">
        <v>992</v>
      </c>
      <c r="J212" s="38" t="s">
        <v>1115</v>
      </c>
      <c r="K212" s="38" t="s">
        <v>1115</v>
      </c>
      <c r="L212" s="38">
        <v>0</v>
      </c>
      <c r="M212" s="38">
        <v>2022</v>
      </c>
    </row>
    <row r="213" spans="1:13" x14ac:dyDescent="0.25">
      <c r="A213" s="38" t="s">
        <v>935</v>
      </c>
      <c r="B213" s="38">
        <v>10213</v>
      </c>
      <c r="C213" s="38" t="s">
        <v>934</v>
      </c>
      <c r="D213" s="38" t="s">
        <v>1121</v>
      </c>
      <c r="E213" s="38" t="s">
        <v>1127</v>
      </c>
      <c r="F213" s="38">
        <v>33000</v>
      </c>
      <c r="H213" s="38" t="s">
        <v>995</v>
      </c>
      <c r="J213" s="38" t="s">
        <v>1115</v>
      </c>
      <c r="K213" s="38" t="s">
        <v>1115</v>
      </c>
      <c r="L213" s="38">
        <v>1</v>
      </c>
      <c r="M213" s="38">
        <v>2022</v>
      </c>
    </row>
    <row r="214" spans="1:13" x14ac:dyDescent="0.25">
      <c r="A214" s="38" t="s">
        <v>448</v>
      </c>
      <c r="B214" s="38">
        <v>10120</v>
      </c>
      <c r="C214" s="38" t="s">
        <v>78</v>
      </c>
      <c r="D214" s="38" t="s">
        <v>1159</v>
      </c>
      <c r="E214" s="38" t="s">
        <v>448</v>
      </c>
      <c r="F214" s="38">
        <v>660</v>
      </c>
      <c r="H214" s="38" t="s">
        <v>998</v>
      </c>
      <c r="J214" s="38" t="s">
        <v>1114</v>
      </c>
      <c r="K214" s="38" t="s">
        <v>1115</v>
      </c>
      <c r="L214" s="38">
        <v>1</v>
      </c>
      <c r="M214" s="38">
        <v>2022</v>
      </c>
    </row>
    <row r="215" spans="1:13" x14ac:dyDescent="0.25">
      <c r="A215" s="38" t="s">
        <v>594</v>
      </c>
      <c r="B215" s="38">
        <v>10124</v>
      </c>
      <c r="C215" s="38" t="s">
        <v>223</v>
      </c>
      <c r="D215" s="38" t="s">
        <v>1147</v>
      </c>
      <c r="E215" s="38" t="s">
        <v>1179</v>
      </c>
      <c r="H215" s="38" t="s">
        <v>998</v>
      </c>
      <c r="J215" s="38" t="s">
        <v>1115</v>
      </c>
      <c r="K215" s="38" t="s">
        <v>1115</v>
      </c>
      <c r="L215" s="38">
        <v>0</v>
      </c>
      <c r="M215" s="38">
        <v>2022</v>
      </c>
    </row>
    <row r="216" spans="1:13" x14ac:dyDescent="0.25">
      <c r="A216" s="38" t="s">
        <v>611</v>
      </c>
      <c r="B216" s="38">
        <v>10305</v>
      </c>
      <c r="C216" s="38" t="s">
        <v>239</v>
      </c>
      <c r="D216" s="38" t="s">
        <v>1147</v>
      </c>
      <c r="E216" s="38" t="s">
        <v>1148</v>
      </c>
      <c r="H216" s="38" t="s">
        <v>995</v>
      </c>
      <c r="J216" s="38" t="s">
        <v>1115</v>
      </c>
      <c r="K216" s="38" t="s">
        <v>1115</v>
      </c>
      <c r="L216" s="38">
        <v>0</v>
      </c>
      <c r="M216" s="38">
        <v>2022</v>
      </c>
    </row>
    <row r="217" spans="1:13" x14ac:dyDescent="0.25">
      <c r="A217" s="38" t="s">
        <v>595</v>
      </c>
      <c r="B217" s="38">
        <v>10292</v>
      </c>
      <c r="C217" s="38" t="s">
        <v>224</v>
      </c>
      <c r="D217" s="38" t="s">
        <v>1147</v>
      </c>
      <c r="E217" s="38" t="s">
        <v>1179</v>
      </c>
      <c r="H217" s="38" t="s">
        <v>998</v>
      </c>
      <c r="J217" s="38" t="s">
        <v>1115</v>
      </c>
      <c r="K217" s="38" t="s">
        <v>1115</v>
      </c>
      <c r="L217" s="38">
        <v>0</v>
      </c>
      <c r="M217" s="38">
        <v>2022</v>
      </c>
    </row>
    <row r="218" spans="1:13" x14ac:dyDescent="0.25">
      <c r="A218" s="38" t="s">
        <v>660</v>
      </c>
      <c r="B218" s="38">
        <v>10136</v>
      </c>
      <c r="C218" s="38" t="s">
        <v>297</v>
      </c>
      <c r="D218" s="38" t="s">
        <v>1129</v>
      </c>
      <c r="E218" s="38" t="s">
        <v>1183</v>
      </c>
      <c r="H218" s="38" t="s">
        <v>995</v>
      </c>
      <c r="J218" s="38" t="s">
        <v>1115</v>
      </c>
      <c r="K218" s="38" t="s">
        <v>1115</v>
      </c>
      <c r="L218" s="38">
        <v>0</v>
      </c>
      <c r="M218" s="38">
        <v>2022</v>
      </c>
    </row>
    <row r="219" spans="1:13" x14ac:dyDescent="0.25">
      <c r="A219" s="38" t="s">
        <v>661</v>
      </c>
      <c r="B219" s="38">
        <v>10137</v>
      </c>
      <c r="C219" s="38" t="s">
        <v>298</v>
      </c>
      <c r="D219" s="38" t="s">
        <v>1129</v>
      </c>
      <c r="E219" s="38" t="s">
        <v>1183</v>
      </c>
      <c r="H219" s="38" t="s">
        <v>995</v>
      </c>
      <c r="J219" s="38" t="s">
        <v>1115</v>
      </c>
      <c r="K219" s="38" t="s">
        <v>1115</v>
      </c>
      <c r="L219" s="38">
        <v>0</v>
      </c>
      <c r="M219" s="38">
        <v>2022</v>
      </c>
    </row>
    <row r="220" spans="1:13" x14ac:dyDescent="0.25">
      <c r="A220" s="38" t="s">
        <v>631</v>
      </c>
      <c r="B220" s="38">
        <v>10223</v>
      </c>
      <c r="C220" s="38" t="s">
        <v>266</v>
      </c>
      <c r="D220" s="38" t="s">
        <v>1218</v>
      </c>
      <c r="E220" s="38" t="s">
        <v>1231</v>
      </c>
      <c r="F220" s="38">
        <v>15</v>
      </c>
      <c r="H220" s="38" t="s">
        <v>993</v>
      </c>
      <c r="I220" s="38" t="s">
        <v>1233</v>
      </c>
      <c r="J220" s="38" t="s">
        <v>1114</v>
      </c>
      <c r="K220" s="38" t="s">
        <v>1115</v>
      </c>
      <c r="L220" s="38">
        <v>1</v>
      </c>
      <c r="M220" s="38">
        <v>2022</v>
      </c>
    </row>
    <row r="221" spans="1:13" x14ac:dyDescent="0.25">
      <c r="A221" s="38" t="s">
        <v>539</v>
      </c>
      <c r="B221" s="38">
        <v>10309</v>
      </c>
      <c r="C221" s="38" t="s">
        <v>170</v>
      </c>
      <c r="D221" s="38" t="s">
        <v>1132</v>
      </c>
      <c r="E221" s="38" t="s">
        <v>1271</v>
      </c>
      <c r="F221" s="38">
        <v>2200</v>
      </c>
      <c r="H221" s="38" t="s">
        <v>992</v>
      </c>
      <c r="J221" s="38" t="s">
        <v>1114</v>
      </c>
      <c r="K221" s="38" t="s">
        <v>1115</v>
      </c>
      <c r="L221" s="38">
        <v>1</v>
      </c>
      <c r="M221" s="38">
        <v>2022</v>
      </c>
    </row>
    <row r="222" spans="1:13" x14ac:dyDescent="0.25">
      <c r="A222" s="38" t="s">
        <v>632</v>
      </c>
      <c r="B222" s="38">
        <v>10361</v>
      </c>
      <c r="C222" s="38" t="s">
        <v>267</v>
      </c>
      <c r="D222" s="38" t="s">
        <v>1218</v>
      </c>
      <c r="E222" s="38" t="s">
        <v>1231</v>
      </c>
      <c r="F222" s="38">
        <v>6600</v>
      </c>
      <c r="H222" s="38" t="s">
        <v>992</v>
      </c>
      <c r="J222" s="38" t="s">
        <v>1114</v>
      </c>
      <c r="K222" s="38" t="s">
        <v>1115</v>
      </c>
      <c r="L222" s="38">
        <v>1</v>
      </c>
      <c r="M222" s="38">
        <v>2022</v>
      </c>
    </row>
    <row r="223" spans="1:13" x14ac:dyDescent="0.25">
      <c r="A223" s="38" t="s">
        <v>618</v>
      </c>
      <c r="B223" s="38">
        <v>10217</v>
      </c>
      <c r="C223" s="38" t="s">
        <v>246</v>
      </c>
      <c r="D223" s="38" t="s">
        <v>1218</v>
      </c>
      <c r="E223" s="38" t="s">
        <v>1228</v>
      </c>
      <c r="F223" s="38">
        <v>7700</v>
      </c>
      <c r="H223" s="38" t="s">
        <v>992</v>
      </c>
      <c r="J223" s="38" t="s">
        <v>1114</v>
      </c>
      <c r="K223" s="38" t="s">
        <v>1115</v>
      </c>
      <c r="L223" s="38">
        <v>1</v>
      </c>
      <c r="M223" s="38">
        <v>2022</v>
      </c>
    </row>
    <row r="224" spans="1:13" x14ac:dyDescent="0.25">
      <c r="A224" s="38" t="s">
        <v>633</v>
      </c>
      <c r="B224" s="38">
        <v>10362</v>
      </c>
      <c r="C224" s="38" t="s">
        <v>268</v>
      </c>
      <c r="D224" s="38" t="s">
        <v>1218</v>
      </c>
      <c r="E224" s="38" t="s">
        <v>1231</v>
      </c>
      <c r="F224" s="38">
        <v>22000</v>
      </c>
      <c r="H224" s="38" t="s">
        <v>992</v>
      </c>
      <c r="J224" s="38" t="s">
        <v>1114</v>
      </c>
      <c r="K224" s="38" t="s">
        <v>1115</v>
      </c>
      <c r="L224" s="38">
        <v>1</v>
      </c>
      <c r="M224" s="38">
        <v>2022</v>
      </c>
    </row>
    <row r="225" spans="1:13" x14ac:dyDescent="0.25">
      <c r="A225" s="38" t="s">
        <v>579</v>
      </c>
      <c r="B225" s="38">
        <v>10059</v>
      </c>
      <c r="C225" s="38" t="s">
        <v>210</v>
      </c>
      <c r="D225" s="38" t="s">
        <v>1132</v>
      </c>
      <c r="E225" s="38" t="s">
        <v>1146</v>
      </c>
      <c r="H225" s="38" t="s">
        <v>992</v>
      </c>
      <c r="J225" s="38" t="s">
        <v>1114</v>
      </c>
      <c r="K225" s="38" t="s">
        <v>1115</v>
      </c>
      <c r="L225" s="38">
        <v>0</v>
      </c>
      <c r="M225" s="38">
        <v>2022</v>
      </c>
    </row>
    <row r="226" spans="1:13" x14ac:dyDescent="0.25">
      <c r="A226" s="38" t="s">
        <v>580</v>
      </c>
      <c r="B226" s="38">
        <v>10060</v>
      </c>
      <c r="C226" s="38" t="s">
        <v>211</v>
      </c>
      <c r="D226" s="38" t="s">
        <v>1132</v>
      </c>
      <c r="E226" s="38" t="s">
        <v>1146</v>
      </c>
      <c r="H226" s="38" t="s">
        <v>992</v>
      </c>
      <c r="J226" s="38" t="s">
        <v>1114</v>
      </c>
      <c r="K226" s="38" t="s">
        <v>1115</v>
      </c>
      <c r="L226" s="38">
        <v>0</v>
      </c>
      <c r="M226" s="38">
        <v>2022</v>
      </c>
    </row>
    <row r="227" spans="1:13" x14ac:dyDescent="0.25">
      <c r="A227" s="38" t="s">
        <v>811</v>
      </c>
      <c r="B227" s="38">
        <v>10268</v>
      </c>
      <c r="C227" s="38" t="s">
        <v>810</v>
      </c>
      <c r="D227" s="38" t="s">
        <v>1188</v>
      </c>
      <c r="E227" s="38" t="s">
        <v>1263</v>
      </c>
      <c r="F227" s="38">
        <v>330</v>
      </c>
      <c r="H227" s="38" t="s">
        <v>992</v>
      </c>
      <c r="I227" s="38" t="s">
        <v>1264</v>
      </c>
      <c r="J227" s="38" t="s">
        <v>1115</v>
      </c>
      <c r="K227" s="38" t="s">
        <v>1115</v>
      </c>
      <c r="L227" s="38">
        <v>1</v>
      </c>
      <c r="M227" s="38">
        <v>2022</v>
      </c>
    </row>
    <row r="228" spans="1:13" x14ac:dyDescent="0.25">
      <c r="A228" s="38" t="s">
        <v>634</v>
      </c>
      <c r="B228" s="38">
        <v>10224</v>
      </c>
      <c r="C228" s="38" t="s">
        <v>269</v>
      </c>
      <c r="D228" s="38" t="s">
        <v>1218</v>
      </c>
      <c r="E228" s="38" t="s">
        <v>1231</v>
      </c>
      <c r="F228" s="38">
        <v>15</v>
      </c>
      <c r="H228" s="38" t="s">
        <v>993</v>
      </c>
      <c r="I228" s="38" t="s">
        <v>1232</v>
      </c>
      <c r="J228" s="38" t="s">
        <v>1114</v>
      </c>
      <c r="K228" s="38" t="s">
        <v>1115</v>
      </c>
      <c r="L228" s="38">
        <v>1</v>
      </c>
      <c r="M228" s="38">
        <v>2022</v>
      </c>
    </row>
    <row r="229" spans="1:13" x14ac:dyDescent="0.25">
      <c r="A229" s="38" t="s">
        <v>635</v>
      </c>
      <c r="B229" s="38">
        <v>10226</v>
      </c>
      <c r="C229" s="38" t="s">
        <v>270</v>
      </c>
      <c r="D229" s="38" t="s">
        <v>1218</v>
      </c>
      <c r="E229" s="38" t="s">
        <v>1231</v>
      </c>
      <c r="F229" s="38">
        <v>350</v>
      </c>
      <c r="H229" s="38" t="s">
        <v>993</v>
      </c>
      <c r="I229" s="38" t="s">
        <v>1234</v>
      </c>
      <c r="J229" s="38" t="s">
        <v>1114</v>
      </c>
      <c r="K229" s="38" t="s">
        <v>1115</v>
      </c>
      <c r="L229" s="38">
        <v>1</v>
      </c>
      <c r="M229" s="38">
        <v>2022</v>
      </c>
    </row>
    <row r="230" spans="1:13" x14ac:dyDescent="0.25">
      <c r="A230" s="38" t="s">
        <v>546</v>
      </c>
      <c r="B230" s="38">
        <v>10071</v>
      </c>
      <c r="C230" s="38" t="s">
        <v>177</v>
      </c>
      <c r="D230" s="38" t="s">
        <v>1132</v>
      </c>
      <c r="E230" s="38" t="s">
        <v>1150</v>
      </c>
      <c r="H230" s="38" t="s">
        <v>992</v>
      </c>
      <c r="J230" s="38" t="s">
        <v>1114</v>
      </c>
      <c r="K230" s="38" t="s">
        <v>1115</v>
      </c>
      <c r="L230" s="38">
        <v>0</v>
      </c>
      <c r="M230" s="38">
        <v>2022</v>
      </c>
    </row>
    <row r="231" spans="1:13" x14ac:dyDescent="0.25">
      <c r="A231" s="38" t="s">
        <v>636</v>
      </c>
      <c r="B231" s="38">
        <v>10363</v>
      </c>
      <c r="C231" s="38" t="s">
        <v>271</v>
      </c>
      <c r="D231" s="38" t="s">
        <v>1218</v>
      </c>
      <c r="E231" s="38" t="s">
        <v>1231</v>
      </c>
      <c r="F231" s="38">
        <v>50000</v>
      </c>
      <c r="H231" s="38" t="s">
        <v>992</v>
      </c>
      <c r="J231" s="38" t="s">
        <v>1114</v>
      </c>
      <c r="K231" s="38" t="s">
        <v>1115</v>
      </c>
      <c r="L231" s="38">
        <v>1</v>
      </c>
      <c r="M231" s="38">
        <v>2022</v>
      </c>
    </row>
    <row r="232" spans="1:13" x14ac:dyDescent="0.25">
      <c r="A232" s="38" t="s">
        <v>637</v>
      </c>
      <c r="B232" s="38">
        <v>10227</v>
      </c>
      <c r="C232" s="38" t="s">
        <v>272</v>
      </c>
      <c r="D232" s="38" t="s">
        <v>1218</v>
      </c>
      <c r="E232" s="38" t="s">
        <v>1231</v>
      </c>
      <c r="F232" s="38">
        <v>71500</v>
      </c>
      <c r="H232" s="38" t="s">
        <v>992</v>
      </c>
      <c r="I232" s="38" t="s">
        <v>1235</v>
      </c>
      <c r="J232" s="38" t="s">
        <v>1114</v>
      </c>
      <c r="K232" s="38" t="s">
        <v>1115</v>
      </c>
      <c r="L232" s="38">
        <v>1</v>
      </c>
      <c r="M232" s="38">
        <v>2022</v>
      </c>
    </row>
    <row r="233" spans="1:13" x14ac:dyDescent="0.25">
      <c r="A233" s="38" t="s">
        <v>638</v>
      </c>
      <c r="B233" s="38">
        <v>10364</v>
      </c>
      <c r="C233" s="38" t="s">
        <v>273</v>
      </c>
      <c r="D233" s="38" t="s">
        <v>1218</v>
      </c>
      <c r="E233" s="38" t="s">
        <v>1231</v>
      </c>
      <c r="F233" s="38">
        <v>13000</v>
      </c>
      <c r="H233" s="38" t="s">
        <v>992</v>
      </c>
      <c r="J233" s="38" t="s">
        <v>1114</v>
      </c>
      <c r="K233" s="38" t="s">
        <v>1115</v>
      </c>
      <c r="L233" s="38">
        <v>1</v>
      </c>
      <c r="M233" s="38">
        <v>2022</v>
      </c>
    </row>
    <row r="234" spans="1:13" x14ac:dyDescent="0.25">
      <c r="A234" s="38" t="s">
        <v>556</v>
      </c>
      <c r="B234" s="38">
        <v>10032</v>
      </c>
      <c r="C234" s="38" t="s">
        <v>187</v>
      </c>
      <c r="D234" s="38" t="s">
        <v>1132</v>
      </c>
      <c r="E234" s="38" t="s">
        <v>1137</v>
      </c>
      <c r="H234" s="38" t="s">
        <v>992</v>
      </c>
      <c r="J234" s="38" t="s">
        <v>1114</v>
      </c>
      <c r="K234" s="38" t="s">
        <v>1115</v>
      </c>
      <c r="L234" s="38">
        <v>0</v>
      </c>
      <c r="M234" s="38">
        <v>2022</v>
      </c>
    </row>
    <row r="235" spans="1:13" x14ac:dyDescent="0.25">
      <c r="A235" s="38" t="s">
        <v>639</v>
      </c>
      <c r="B235" s="38">
        <v>10222</v>
      </c>
      <c r="C235" s="38" t="s">
        <v>274</v>
      </c>
      <c r="D235" s="38" t="s">
        <v>1218</v>
      </c>
      <c r="E235" s="38" t="s">
        <v>1231</v>
      </c>
      <c r="F235" s="38">
        <v>16.5</v>
      </c>
      <c r="H235" s="38" t="s">
        <v>993</v>
      </c>
      <c r="I235" s="38" t="s">
        <v>1232</v>
      </c>
      <c r="J235" s="38" t="s">
        <v>1114</v>
      </c>
      <c r="K235" s="38" t="s">
        <v>1115</v>
      </c>
      <c r="L235" s="38">
        <v>1</v>
      </c>
      <c r="M235" s="38">
        <v>2022</v>
      </c>
    </row>
    <row r="236" spans="1:13" x14ac:dyDescent="0.25">
      <c r="A236" s="38" t="s">
        <v>640</v>
      </c>
      <c r="B236" s="38">
        <v>10229</v>
      </c>
      <c r="C236" s="38" t="s">
        <v>275</v>
      </c>
      <c r="D236" s="38" t="s">
        <v>1218</v>
      </c>
      <c r="E236" s="38" t="s">
        <v>1231</v>
      </c>
      <c r="F236" s="38">
        <v>72</v>
      </c>
      <c r="H236" s="38" t="s">
        <v>993</v>
      </c>
      <c r="I236" s="38" t="s">
        <v>1234</v>
      </c>
      <c r="J236" s="38" t="s">
        <v>1114</v>
      </c>
      <c r="K236" s="38" t="s">
        <v>1115</v>
      </c>
      <c r="L236" s="38">
        <v>1</v>
      </c>
      <c r="M236" s="38">
        <v>2022</v>
      </c>
    </row>
    <row r="237" spans="1:13" x14ac:dyDescent="0.25">
      <c r="A237" s="38" t="s">
        <v>812</v>
      </c>
      <c r="B237" s="38">
        <v>10512</v>
      </c>
      <c r="C237" s="38" t="s">
        <v>1053</v>
      </c>
      <c r="D237" s="38" t="s">
        <v>1188</v>
      </c>
      <c r="E237" s="38" t="s">
        <v>1263</v>
      </c>
      <c r="F237" s="38">
        <v>75</v>
      </c>
      <c r="H237" s="38" t="s">
        <v>993</v>
      </c>
      <c r="I237" s="38" t="s">
        <v>1264</v>
      </c>
      <c r="J237" s="38" t="s">
        <v>1115</v>
      </c>
      <c r="K237" s="38" t="s">
        <v>1115</v>
      </c>
      <c r="L237" s="38">
        <v>1</v>
      </c>
      <c r="M237" s="38">
        <v>2022</v>
      </c>
    </row>
    <row r="238" spans="1:13" x14ac:dyDescent="0.25">
      <c r="A238" s="38" t="s">
        <v>641</v>
      </c>
      <c r="B238" s="38">
        <v>10365</v>
      </c>
      <c r="C238" s="38" t="s">
        <v>276</v>
      </c>
      <c r="D238" s="38" t="s">
        <v>1218</v>
      </c>
      <c r="E238" s="38" t="s">
        <v>1231</v>
      </c>
      <c r="F238" s="38">
        <v>14300</v>
      </c>
      <c r="H238" s="38" t="s">
        <v>992</v>
      </c>
      <c r="J238" s="38" t="s">
        <v>1114</v>
      </c>
      <c r="K238" s="38" t="s">
        <v>1115</v>
      </c>
      <c r="L238" s="38">
        <v>1</v>
      </c>
      <c r="M238" s="38">
        <v>2022</v>
      </c>
    </row>
    <row r="239" spans="1:13" x14ac:dyDescent="0.25">
      <c r="A239" s="38" t="s">
        <v>604</v>
      </c>
      <c r="B239" s="38">
        <v>10299</v>
      </c>
      <c r="C239" s="38" t="s">
        <v>232</v>
      </c>
      <c r="D239" s="38" t="s">
        <v>1147</v>
      </c>
      <c r="E239" s="38" t="s">
        <v>1270</v>
      </c>
      <c r="H239" s="38" t="s">
        <v>995</v>
      </c>
      <c r="J239" s="38" t="s">
        <v>1115</v>
      </c>
      <c r="K239" s="38" t="s">
        <v>1115</v>
      </c>
      <c r="L239" s="38">
        <v>0</v>
      </c>
      <c r="M239" s="38">
        <v>2022</v>
      </c>
    </row>
    <row r="240" spans="1:13" x14ac:dyDescent="0.25">
      <c r="A240" s="38" t="s">
        <v>430</v>
      </c>
      <c r="B240" s="38">
        <v>10115</v>
      </c>
      <c r="C240" s="38" t="s">
        <v>60</v>
      </c>
      <c r="D240" s="38" t="s">
        <v>1159</v>
      </c>
      <c r="E240" s="38" t="s">
        <v>1172</v>
      </c>
      <c r="F240" s="38">
        <v>2</v>
      </c>
      <c r="H240" s="38" t="s">
        <v>993</v>
      </c>
      <c r="I240" s="38" t="s">
        <v>1174</v>
      </c>
      <c r="J240" s="38" t="s">
        <v>1124</v>
      </c>
      <c r="K240" s="38" t="s">
        <v>1115</v>
      </c>
      <c r="L240" s="38">
        <v>1</v>
      </c>
      <c r="M240" s="38">
        <v>2022</v>
      </c>
    </row>
    <row r="241" spans="1:13" x14ac:dyDescent="0.25">
      <c r="A241" s="38" t="s">
        <v>1100</v>
      </c>
      <c r="B241" s="38">
        <v>10539</v>
      </c>
      <c r="C241" s="38" t="s">
        <v>1099</v>
      </c>
      <c r="D241" s="38" t="s">
        <v>1188</v>
      </c>
      <c r="E241" s="38" t="s">
        <v>1301</v>
      </c>
      <c r="H241" s="38" t="s">
        <v>992</v>
      </c>
      <c r="J241" s="38" t="s">
        <v>1114</v>
      </c>
      <c r="K241" s="38" t="s">
        <v>1115</v>
      </c>
      <c r="L241" s="38">
        <v>0</v>
      </c>
      <c r="M241" s="38">
        <v>2022</v>
      </c>
    </row>
    <row r="242" spans="1:13" x14ac:dyDescent="0.25">
      <c r="A242" s="38" t="s">
        <v>596</v>
      </c>
      <c r="B242" s="38">
        <v>10287</v>
      </c>
      <c r="C242" s="38" t="s">
        <v>1011</v>
      </c>
      <c r="D242" s="38" t="s">
        <v>1147</v>
      </c>
      <c r="E242" s="38" t="s">
        <v>1179</v>
      </c>
      <c r="H242" s="38" t="s">
        <v>995</v>
      </c>
      <c r="J242" s="38" t="s">
        <v>1115</v>
      </c>
      <c r="K242" s="38" t="s">
        <v>1115</v>
      </c>
      <c r="L242" s="38">
        <v>0</v>
      </c>
      <c r="M242" s="38">
        <v>2022</v>
      </c>
    </row>
    <row r="243" spans="1:13" x14ac:dyDescent="0.25">
      <c r="A243" s="38" t="s">
        <v>1058</v>
      </c>
      <c r="B243" s="38">
        <v>10516</v>
      </c>
      <c r="C243" s="38" t="s">
        <v>1057</v>
      </c>
      <c r="D243" s="38" t="s">
        <v>1241</v>
      </c>
      <c r="E243" s="38" t="s">
        <v>1058</v>
      </c>
      <c r="H243" s="38" t="s">
        <v>992</v>
      </c>
      <c r="J243" s="38" t="s">
        <v>1115</v>
      </c>
      <c r="K243" s="38" t="s">
        <v>1115</v>
      </c>
      <c r="L243" s="38">
        <v>0</v>
      </c>
      <c r="M243" s="38">
        <v>2022</v>
      </c>
    </row>
    <row r="244" spans="1:13" x14ac:dyDescent="0.25">
      <c r="A244" s="38" t="s">
        <v>440</v>
      </c>
      <c r="B244" s="38">
        <v>10087</v>
      </c>
      <c r="C244" s="38" t="s">
        <v>70</v>
      </c>
      <c r="D244" s="38" t="s">
        <v>1159</v>
      </c>
      <c r="E244" s="38" t="s">
        <v>1160</v>
      </c>
      <c r="F244" s="38">
        <v>12000</v>
      </c>
      <c r="H244" s="38" t="s">
        <v>995</v>
      </c>
      <c r="J244" s="38" t="s">
        <v>1115</v>
      </c>
      <c r="K244" s="38" t="s">
        <v>1115</v>
      </c>
      <c r="L244" s="38">
        <v>1</v>
      </c>
      <c r="M244" s="38">
        <v>2022</v>
      </c>
    </row>
    <row r="245" spans="1:13" x14ac:dyDescent="0.25">
      <c r="A245" s="38" t="s">
        <v>441</v>
      </c>
      <c r="B245" s="38">
        <v>10088</v>
      </c>
      <c r="C245" s="38" t="s">
        <v>71</v>
      </c>
      <c r="D245" s="38" t="s">
        <v>1159</v>
      </c>
      <c r="E245" s="38" t="s">
        <v>1160</v>
      </c>
      <c r="F245" s="38">
        <v>7000</v>
      </c>
      <c r="H245" s="38" t="s">
        <v>995</v>
      </c>
      <c r="J245" s="38" t="s">
        <v>1115</v>
      </c>
      <c r="K245" s="38" t="s">
        <v>1115</v>
      </c>
      <c r="L245" s="38">
        <v>1</v>
      </c>
      <c r="M245" s="38">
        <v>2022</v>
      </c>
    </row>
    <row r="246" spans="1:13" x14ac:dyDescent="0.25">
      <c r="A246" s="38" t="s">
        <v>500</v>
      </c>
      <c r="B246" s="38">
        <v>10281</v>
      </c>
      <c r="C246" s="38" t="s">
        <v>132</v>
      </c>
      <c r="D246" s="38" t="s">
        <v>1265</v>
      </c>
      <c r="E246" s="38" t="s">
        <v>1268</v>
      </c>
      <c r="H246" s="38" t="s">
        <v>992</v>
      </c>
      <c r="J246" s="38" t="s">
        <v>1115</v>
      </c>
      <c r="K246" s="38" t="s">
        <v>1115</v>
      </c>
      <c r="L246" s="38">
        <v>0</v>
      </c>
      <c r="M246" s="38">
        <v>2022</v>
      </c>
    </row>
    <row r="247" spans="1:13" x14ac:dyDescent="0.25">
      <c r="A247" s="38" t="s">
        <v>1013</v>
      </c>
      <c r="B247" s="38">
        <v>10315</v>
      </c>
      <c r="C247" s="38" t="s">
        <v>83</v>
      </c>
      <c r="D247" s="38" t="s">
        <v>1159</v>
      </c>
      <c r="E247" s="38" t="s">
        <v>1165</v>
      </c>
      <c r="F247" s="38">
        <v>11000</v>
      </c>
      <c r="H247" s="38" t="s">
        <v>995</v>
      </c>
      <c r="I247" s="38" t="s">
        <v>1273</v>
      </c>
      <c r="J247" s="38" t="s">
        <v>1115</v>
      </c>
      <c r="K247" s="38" t="s">
        <v>1115</v>
      </c>
      <c r="L247" s="38">
        <v>1</v>
      </c>
      <c r="M247" s="38">
        <v>2022</v>
      </c>
    </row>
    <row r="248" spans="1:13" x14ac:dyDescent="0.25">
      <c r="A248" s="38" t="s">
        <v>1104</v>
      </c>
      <c r="B248" s="38">
        <v>10541</v>
      </c>
      <c r="C248" s="38" t="s">
        <v>1103</v>
      </c>
      <c r="D248" s="38" t="s">
        <v>1188</v>
      </c>
      <c r="E248" s="38" t="s">
        <v>1301</v>
      </c>
      <c r="H248" s="38" t="s">
        <v>992</v>
      </c>
      <c r="J248" s="38" t="s">
        <v>1114</v>
      </c>
      <c r="K248" s="38" t="s">
        <v>1115</v>
      </c>
      <c r="L248" s="38">
        <v>0</v>
      </c>
      <c r="M248" s="38">
        <v>2022</v>
      </c>
    </row>
    <row r="249" spans="1:13" x14ac:dyDescent="0.25">
      <c r="A249" s="38" t="s">
        <v>449</v>
      </c>
      <c r="B249" s="38">
        <v>10089</v>
      </c>
      <c r="C249" s="38" t="s">
        <v>79</v>
      </c>
      <c r="D249" s="38" t="s">
        <v>1159</v>
      </c>
      <c r="E249" s="38" t="s">
        <v>1161</v>
      </c>
      <c r="F249" s="38">
        <v>820</v>
      </c>
      <c r="H249" s="38" t="s">
        <v>998</v>
      </c>
      <c r="J249" s="38" t="s">
        <v>1115</v>
      </c>
      <c r="K249" s="38" t="s">
        <v>1115</v>
      </c>
      <c r="L249" s="38">
        <v>1</v>
      </c>
      <c r="M249" s="38">
        <v>2022</v>
      </c>
    </row>
    <row r="250" spans="1:13" x14ac:dyDescent="0.25">
      <c r="A250" s="38" t="s">
        <v>450</v>
      </c>
      <c r="B250" s="38">
        <v>10090</v>
      </c>
      <c r="C250" s="38" t="s">
        <v>80</v>
      </c>
      <c r="D250" s="38" t="s">
        <v>1159</v>
      </c>
      <c r="E250" s="38" t="s">
        <v>1161</v>
      </c>
      <c r="F250" s="38">
        <v>1080</v>
      </c>
      <c r="H250" s="38" t="s">
        <v>998</v>
      </c>
      <c r="J250" s="38" t="s">
        <v>1115</v>
      </c>
      <c r="K250" s="38" t="s">
        <v>1115</v>
      </c>
      <c r="L250" s="38">
        <v>1</v>
      </c>
      <c r="M250" s="38">
        <v>2022</v>
      </c>
    </row>
    <row r="251" spans="1:13" x14ac:dyDescent="0.25">
      <c r="A251" s="38" t="s">
        <v>451</v>
      </c>
      <c r="B251" s="38">
        <v>10091</v>
      </c>
      <c r="C251" s="38" t="s">
        <v>81</v>
      </c>
      <c r="D251" s="38" t="s">
        <v>1159</v>
      </c>
      <c r="E251" s="38" t="s">
        <v>1161</v>
      </c>
      <c r="F251" s="38">
        <v>500</v>
      </c>
      <c r="H251" s="38" t="s">
        <v>998</v>
      </c>
      <c r="J251" s="38" t="s">
        <v>1115</v>
      </c>
      <c r="K251" s="38" t="s">
        <v>1115</v>
      </c>
      <c r="L251" s="38">
        <v>1</v>
      </c>
      <c r="M251" s="38">
        <v>2022</v>
      </c>
    </row>
    <row r="252" spans="1:13" x14ac:dyDescent="0.25">
      <c r="A252" s="38" t="s">
        <v>554</v>
      </c>
      <c r="B252" s="38">
        <v>10035</v>
      </c>
      <c r="C252" s="38" t="s">
        <v>185</v>
      </c>
      <c r="D252" s="38" t="s">
        <v>1132</v>
      </c>
      <c r="E252" s="38" t="s">
        <v>1139</v>
      </c>
      <c r="F252" s="38">
        <v>490000</v>
      </c>
      <c r="H252" s="38" t="s">
        <v>992</v>
      </c>
      <c r="J252" s="38" t="s">
        <v>1114</v>
      </c>
      <c r="K252" s="38" t="s">
        <v>1115</v>
      </c>
      <c r="L252" s="38">
        <v>1</v>
      </c>
      <c r="M252" s="38">
        <v>2022</v>
      </c>
    </row>
    <row r="253" spans="1:13" x14ac:dyDescent="0.25">
      <c r="A253" s="38" t="s">
        <v>555</v>
      </c>
      <c r="B253" s="38">
        <v>10034</v>
      </c>
      <c r="C253" s="38" t="s">
        <v>186</v>
      </c>
      <c r="D253" s="38" t="s">
        <v>1132</v>
      </c>
      <c r="E253" s="38" t="s">
        <v>1139</v>
      </c>
      <c r="F253" s="38">
        <v>160000</v>
      </c>
      <c r="H253" s="38" t="s">
        <v>992</v>
      </c>
      <c r="J253" s="38" t="s">
        <v>1114</v>
      </c>
      <c r="K253" s="38" t="s">
        <v>1115</v>
      </c>
      <c r="L253" s="38">
        <v>1</v>
      </c>
      <c r="M253" s="38">
        <v>2022</v>
      </c>
    </row>
    <row r="254" spans="1:13" x14ac:dyDescent="0.25">
      <c r="A254" s="38" t="s">
        <v>642</v>
      </c>
      <c r="B254" s="38">
        <v>10228</v>
      </c>
      <c r="C254" s="38" t="s">
        <v>277</v>
      </c>
      <c r="D254" s="38" t="s">
        <v>1218</v>
      </c>
      <c r="E254" s="38" t="s">
        <v>1231</v>
      </c>
      <c r="F254" s="38">
        <v>3300</v>
      </c>
      <c r="H254" s="38" t="s">
        <v>992</v>
      </c>
      <c r="J254" s="38" t="s">
        <v>1114</v>
      </c>
      <c r="K254" s="38" t="s">
        <v>1115</v>
      </c>
      <c r="L254" s="38">
        <v>1</v>
      </c>
      <c r="M254" s="38">
        <v>2022</v>
      </c>
    </row>
    <row r="255" spans="1:13" x14ac:dyDescent="0.25">
      <c r="A255" s="38" t="s">
        <v>535</v>
      </c>
      <c r="B255" s="38">
        <v>10279</v>
      </c>
      <c r="C255" s="38" t="s">
        <v>166</v>
      </c>
      <c r="D255" s="38" t="s">
        <v>1265</v>
      </c>
      <c r="E255" s="38" t="s">
        <v>535</v>
      </c>
      <c r="H255" s="38" t="s">
        <v>992</v>
      </c>
      <c r="J255" s="38" t="s">
        <v>1114</v>
      </c>
      <c r="K255" s="38" t="s">
        <v>1115</v>
      </c>
      <c r="L255" s="38">
        <v>0</v>
      </c>
      <c r="M255" s="38">
        <v>2022</v>
      </c>
    </row>
    <row r="256" spans="1:13" x14ac:dyDescent="0.25">
      <c r="A256" s="38" t="s">
        <v>1096</v>
      </c>
      <c r="B256" s="38">
        <v>10537</v>
      </c>
      <c r="C256" s="38" t="s">
        <v>1095</v>
      </c>
      <c r="D256" s="38" t="s">
        <v>1188</v>
      </c>
      <c r="E256" s="38" t="s">
        <v>1301</v>
      </c>
      <c r="H256" s="38" t="s">
        <v>992</v>
      </c>
      <c r="J256" s="38" t="s">
        <v>1114</v>
      </c>
      <c r="K256" s="38" t="s">
        <v>1115</v>
      </c>
      <c r="L256" s="38">
        <v>0</v>
      </c>
      <c r="M256" s="38">
        <v>2022</v>
      </c>
    </row>
    <row r="257" spans="1:13" x14ac:dyDescent="0.25">
      <c r="A257" s="38" t="s">
        <v>1090</v>
      </c>
      <c r="B257" s="38">
        <v>10534</v>
      </c>
      <c r="C257" s="38" t="s">
        <v>1089</v>
      </c>
      <c r="D257" s="38" t="s">
        <v>1188</v>
      </c>
      <c r="E257" s="38" t="s">
        <v>1210</v>
      </c>
      <c r="H257" s="38" t="s">
        <v>992</v>
      </c>
      <c r="J257" s="38" t="s">
        <v>1114</v>
      </c>
      <c r="K257" s="38" t="s">
        <v>1115</v>
      </c>
      <c r="L257" s="38">
        <v>0</v>
      </c>
      <c r="M257" s="38">
        <v>2022</v>
      </c>
    </row>
    <row r="258" spans="1:13" x14ac:dyDescent="0.25">
      <c r="A258" s="38" t="s">
        <v>671</v>
      </c>
      <c r="B258" s="38">
        <v>10254</v>
      </c>
      <c r="C258" s="38" t="s">
        <v>308</v>
      </c>
      <c r="D258" s="38" t="s">
        <v>1129</v>
      </c>
      <c r="E258" s="38" t="s">
        <v>1255</v>
      </c>
      <c r="F258" s="38">
        <v>1200</v>
      </c>
      <c r="H258" s="38" t="s">
        <v>996</v>
      </c>
      <c r="J258" s="38" t="s">
        <v>1115</v>
      </c>
      <c r="K258" s="38" t="s">
        <v>1115</v>
      </c>
      <c r="L258" s="38">
        <v>1</v>
      </c>
      <c r="M258" s="38">
        <v>2022</v>
      </c>
    </row>
    <row r="259" spans="1:13" x14ac:dyDescent="0.25">
      <c r="A259" s="38" t="s">
        <v>672</v>
      </c>
      <c r="B259" s="38">
        <v>10255</v>
      </c>
      <c r="C259" s="38" t="s">
        <v>309</v>
      </c>
      <c r="D259" s="38" t="s">
        <v>1129</v>
      </c>
      <c r="E259" s="38" t="s">
        <v>1255</v>
      </c>
      <c r="F259" s="38">
        <v>1650</v>
      </c>
      <c r="H259" s="38" t="s">
        <v>996</v>
      </c>
      <c r="J259" s="38" t="s">
        <v>1115</v>
      </c>
      <c r="K259" s="38" t="s">
        <v>1115</v>
      </c>
      <c r="L259" s="38">
        <v>1</v>
      </c>
      <c r="M259" s="38">
        <v>2022</v>
      </c>
    </row>
    <row r="260" spans="1:13" x14ac:dyDescent="0.25">
      <c r="A260" s="38" t="s">
        <v>673</v>
      </c>
      <c r="B260" s="38">
        <v>10256</v>
      </c>
      <c r="C260" s="38" t="s">
        <v>310</v>
      </c>
      <c r="D260" s="38" t="s">
        <v>1129</v>
      </c>
      <c r="E260" s="38" t="s">
        <v>1255</v>
      </c>
      <c r="F260" s="38">
        <v>935</v>
      </c>
      <c r="H260" s="38" t="s">
        <v>996</v>
      </c>
      <c r="J260" s="38" t="s">
        <v>1115</v>
      </c>
      <c r="K260" s="38" t="s">
        <v>1115</v>
      </c>
      <c r="L260" s="38">
        <v>1</v>
      </c>
      <c r="M260" s="38">
        <v>2022</v>
      </c>
    </row>
    <row r="261" spans="1:13" x14ac:dyDescent="0.25">
      <c r="A261" s="38" t="s">
        <v>858</v>
      </c>
      <c r="B261" s="38">
        <v>10180</v>
      </c>
      <c r="C261" s="38" t="s">
        <v>857</v>
      </c>
      <c r="D261" s="38" t="s">
        <v>1188</v>
      </c>
      <c r="E261" s="38" t="s">
        <v>1210</v>
      </c>
      <c r="H261" s="38" t="s">
        <v>992</v>
      </c>
      <c r="J261" s="38" t="s">
        <v>1114</v>
      </c>
      <c r="K261" s="38" t="s">
        <v>1115</v>
      </c>
      <c r="L261" s="38">
        <v>0</v>
      </c>
      <c r="M261" s="38">
        <v>2022</v>
      </c>
    </row>
    <row r="262" spans="1:13" x14ac:dyDescent="0.25">
      <c r="A262" s="38" t="s">
        <v>884</v>
      </c>
      <c r="B262" s="38">
        <v>10185</v>
      </c>
      <c r="C262" s="38" t="s">
        <v>883</v>
      </c>
      <c r="D262" s="38" t="s">
        <v>1188</v>
      </c>
      <c r="E262" s="38" t="s">
        <v>1211</v>
      </c>
      <c r="F262" s="38">
        <v>2200</v>
      </c>
      <c r="H262" s="38" t="s">
        <v>992</v>
      </c>
      <c r="J262" s="38" t="s">
        <v>1114</v>
      </c>
      <c r="K262" s="38" t="s">
        <v>1115</v>
      </c>
      <c r="L262" s="38">
        <v>1</v>
      </c>
      <c r="M262" s="38">
        <v>2022</v>
      </c>
    </row>
    <row r="263" spans="1:13" x14ac:dyDescent="0.25">
      <c r="A263" s="38" t="s">
        <v>886</v>
      </c>
      <c r="B263" s="38">
        <v>10186</v>
      </c>
      <c r="C263" s="38" t="s">
        <v>885</v>
      </c>
      <c r="D263" s="38" t="s">
        <v>1188</v>
      </c>
      <c r="E263" s="38" t="s">
        <v>1211</v>
      </c>
      <c r="F263" s="38">
        <v>2200</v>
      </c>
      <c r="H263" s="38" t="s">
        <v>992</v>
      </c>
      <c r="J263" s="38" t="s">
        <v>1114</v>
      </c>
      <c r="K263" s="38" t="s">
        <v>1115</v>
      </c>
      <c r="L263" s="38">
        <v>1</v>
      </c>
      <c r="M263" s="38">
        <v>2022</v>
      </c>
    </row>
    <row r="264" spans="1:13" x14ac:dyDescent="0.25">
      <c r="A264" s="38" t="s">
        <v>784</v>
      </c>
      <c r="B264" s="38">
        <v>10151</v>
      </c>
      <c r="C264" s="38" t="s">
        <v>783</v>
      </c>
      <c r="D264" s="38" t="s">
        <v>1188</v>
      </c>
      <c r="E264" s="38" t="s">
        <v>1189</v>
      </c>
      <c r="F264" s="38">
        <v>125</v>
      </c>
      <c r="H264" s="38" t="s">
        <v>992</v>
      </c>
      <c r="J264" s="38" t="s">
        <v>1115</v>
      </c>
      <c r="K264" s="38" t="s">
        <v>1115</v>
      </c>
      <c r="L264" s="38">
        <v>1</v>
      </c>
      <c r="M264" s="38">
        <v>2022</v>
      </c>
    </row>
    <row r="265" spans="1:13" x14ac:dyDescent="0.25">
      <c r="A265" s="38" t="s">
        <v>786</v>
      </c>
      <c r="B265" s="38">
        <v>10150</v>
      </c>
      <c r="C265" s="38" t="s">
        <v>785</v>
      </c>
      <c r="D265" s="38" t="s">
        <v>1188</v>
      </c>
      <c r="E265" s="38" t="s">
        <v>1189</v>
      </c>
      <c r="F265" s="38">
        <v>660</v>
      </c>
      <c r="H265" s="38" t="s">
        <v>992</v>
      </c>
      <c r="J265" s="38" t="s">
        <v>1115</v>
      </c>
      <c r="K265" s="38" t="s">
        <v>1115</v>
      </c>
      <c r="L265" s="38">
        <v>1</v>
      </c>
      <c r="M265" s="38">
        <v>2022</v>
      </c>
    </row>
    <row r="266" spans="1:13" x14ac:dyDescent="0.25">
      <c r="A266" s="38" t="s">
        <v>788</v>
      </c>
      <c r="B266" s="38">
        <v>10152</v>
      </c>
      <c r="C266" s="38" t="s">
        <v>787</v>
      </c>
      <c r="D266" s="38" t="s">
        <v>1188</v>
      </c>
      <c r="E266" s="38" t="s">
        <v>1189</v>
      </c>
      <c r="F266" s="38">
        <v>50</v>
      </c>
      <c r="H266" s="38" t="s">
        <v>996</v>
      </c>
      <c r="J266" s="38" t="s">
        <v>1115</v>
      </c>
      <c r="K266" s="38" t="s">
        <v>1115</v>
      </c>
      <c r="L266" s="38">
        <v>1</v>
      </c>
      <c r="M266" s="38">
        <v>2022</v>
      </c>
    </row>
    <row r="267" spans="1:13" x14ac:dyDescent="0.25">
      <c r="A267" s="38" t="s">
        <v>814</v>
      </c>
      <c r="B267" s="38">
        <v>10445</v>
      </c>
      <c r="C267" s="38" t="s">
        <v>813</v>
      </c>
      <c r="D267" s="38" t="s">
        <v>1188</v>
      </c>
      <c r="E267" s="38" t="s">
        <v>1288</v>
      </c>
      <c r="F267" s="38">
        <v>200</v>
      </c>
      <c r="H267" s="38" t="s">
        <v>992</v>
      </c>
      <c r="J267" s="38" t="s">
        <v>1114</v>
      </c>
      <c r="K267" s="38" t="s">
        <v>1115</v>
      </c>
      <c r="L267" s="38">
        <v>1</v>
      </c>
      <c r="M267" s="38">
        <v>2022</v>
      </c>
    </row>
    <row r="268" spans="1:13" x14ac:dyDescent="0.25">
      <c r="A268" s="38" t="s">
        <v>967</v>
      </c>
      <c r="B268" s="38">
        <v>10025</v>
      </c>
      <c r="C268" s="38" t="s">
        <v>966</v>
      </c>
      <c r="D268" s="38" t="s">
        <v>1121</v>
      </c>
      <c r="E268" s="38" t="s">
        <v>1131</v>
      </c>
      <c r="F268" s="38">
        <v>6500</v>
      </c>
      <c r="H268" s="38" t="s">
        <v>995</v>
      </c>
      <c r="J268" s="38" t="s">
        <v>1115</v>
      </c>
      <c r="K268" s="38" t="s">
        <v>1115</v>
      </c>
      <c r="L268" s="38">
        <v>1</v>
      </c>
      <c r="M268" s="38">
        <v>2022</v>
      </c>
    </row>
    <row r="269" spans="1:13" x14ac:dyDescent="0.25">
      <c r="A269" s="38" t="s">
        <v>969</v>
      </c>
      <c r="B269" s="38">
        <v>10352</v>
      </c>
      <c r="C269" s="38" t="s">
        <v>968</v>
      </c>
      <c r="D269" s="38" t="s">
        <v>1121</v>
      </c>
      <c r="E269" s="38" t="s">
        <v>1131</v>
      </c>
      <c r="F269" s="38">
        <v>6500</v>
      </c>
      <c r="H269" s="38" t="s">
        <v>995</v>
      </c>
      <c r="J269" s="38" t="s">
        <v>1115</v>
      </c>
      <c r="K269" s="38" t="s">
        <v>1115</v>
      </c>
      <c r="L269" s="38">
        <v>1</v>
      </c>
      <c r="M269" s="38">
        <v>2022</v>
      </c>
    </row>
    <row r="270" spans="1:13" x14ac:dyDescent="0.25">
      <c r="A270" s="38" t="s">
        <v>409</v>
      </c>
      <c r="B270" s="38">
        <v>10080</v>
      </c>
      <c r="C270" s="38" t="s">
        <v>1000</v>
      </c>
      <c r="D270" s="38" t="s">
        <v>1153</v>
      </c>
      <c r="E270" s="38" t="s">
        <v>1155</v>
      </c>
      <c r="F270" s="38">
        <v>4400</v>
      </c>
      <c r="H270" s="38" t="s">
        <v>998</v>
      </c>
      <c r="J270" s="38" t="s">
        <v>1115</v>
      </c>
      <c r="K270" s="38" t="s">
        <v>1115</v>
      </c>
      <c r="L270" s="38">
        <v>1</v>
      </c>
      <c r="M270" s="38">
        <v>2022</v>
      </c>
    </row>
    <row r="271" spans="1:13" x14ac:dyDescent="0.25">
      <c r="A271" s="38" t="s">
        <v>801</v>
      </c>
      <c r="B271" s="38">
        <v>10157</v>
      </c>
      <c r="C271" s="38" t="s">
        <v>800</v>
      </c>
      <c r="D271" s="38" t="s">
        <v>1188</v>
      </c>
      <c r="E271" s="38" t="s">
        <v>1194</v>
      </c>
      <c r="F271" s="38">
        <v>100000</v>
      </c>
      <c r="H271" s="38" t="s">
        <v>995</v>
      </c>
      <c r="J271" s="38" t="s">
        <v>1115</v>
      </c>
      <c r="K271" s="38" t="s">
        <v>1115</v>
      </c>
      <c r="L271" s="38">
        <v>1</v>
      </c>
      <c r="M271" s="38">
        <v>2022</v>
      </c>
    </row>
    <row r="272" spans="1:13" x14ac:dyDescent="0.25">
      <c r="A272" s="38" t="s">
        <v>803</v>
      </c>
      <c r="B272" s="38">
        <v>10158</v>
      </c>
      <c r="C272" s="38" t="s">
        <v>802</v>
      </c>
      <c r="D272" s="38" t="s">
        <v>1188</v>
      </c>
      <c r="E272" s="38" t="s">
        <v>1194</v>
      </c>
      <c r="F272" s="38">
        <v>120000</v>
      </c>
      <c r="H272" s="38" t="s">
        <v>995</v>
      </c>
      <c r="J272" s="38" t="s">
        <v>1115</v>
      </c>
      <c r="K272" s="38" t="s">
        <v>1115</v>
      </c>
      <c r="L272" s="38">
        <v>1</v>
      </c>
      <c r="M272" s="38">
        <v>2022</v>
      </c>
    </row>
    <row r="273" spans="1:13" x14ac:dyDescent="0.25">
      <c r="A273" s="38" t="s">
        <v>453</v>
      </c>
      <c r="B273" s="38">
        <v>10100</v>
      </c>
      <c r="C273" s="38" t="s">
        <v>84</v>
      </c>
      <c r="D273" s="38" t="s">
        <v>1159</v>
      </c>
      <c r="E273" s="38" t="s">
        <v>1165</v>
      </c>
      <c r="F273" s="38">
        <v>13000</v>
      </c>
      <c r="H273" s="38" t="s">
        <v>995</v>
      </c>
      <c r="J273" s="38" t="s">
        <v>1115</v>
      </c>
      <c r="K273" s="38" t="s">
        <v>1115</v>
      </c>
      <c r="L273" s="38">
        <v>1</v>
      </c>
      <c r="M273" s="38">
        <v>2022</v>
      </c>
    </row>
    <row r="274" spans="1:13" x14ac:dyDescent="0.25">
      <c r="A274" s="38" t="s">
        <v>410</v>
      </c>
      <c r="B274" s="38">
        <v>10081</v>
      </c>
      <c r="C274" s="38" t="s">
        <v>1001</v>
      </c>
      <c r="D274" s="38" t="s">
        <v>1153</v>
      </c>
      <c r="E274" s="38" t="s">
        <v>1155</v>
      </c>
      <c r="F274" s="38">
        <v>3300</v>
      </c>
      <c r="H274" s="38" t="s">
        <v>998</v>
      </c>
      <c r="I274" s="38" t="s">
        <v>1157</v>
      </c>
      <c r="J274" s="38" t="s">
        <v>1115</v>
      </c>
      <c r="K274" s="38" t="s">
        <v>1115</v>
      </c>
      <c r="L274" s="38">
        <v>1</v>
      </c>
      <c r="M274" s="38">
        <v>2022</v>
      </c>
    </row>
    <row r="275" spans="1:13" x14ac:dyDescent="0.25">
      <c r="A275" s="38" t="s">
        <v>662</v>
      </c>
      <c r="B275" s="38">
        <v>10139</v>
      </c>
      <c r="C275" s="38" t="s">
        <v>299</v>
      </c>
      <c r="D275" s="38" t="s">
        <v>1129</v>
      </c>
      <c r="E275" s="38" t="s">
        <v>1183</v>
      </c>
      <c r="H275" s="38" t="s">
        <v>996</v>
      </c>
      <c r="J275" s="38" t="s">
        <v>1115</v>
      </c>
      <c r="K275" s="38" t="s">
        <v>1115</v>
      </c>
      <c r="L275" s="38">
        <v>0</v>
      </c>
      <c r="M275" s="38">
        <v>2022</v>
      </c>
    </row>
    <row r="276" spans="1:13" x14ac:dyDescent="0.25">
      <c r="A276" s="38" t="s">
        <v>816</v>
      </c>
      <c r="B276" s="38">
        <v>10167</v>
      </c>
      <c r="C276" s="38" t="s">
        <v>815</v>
      </c>
      <c r="D276" s="38" t="s">
        <v>1188</v>
      </c>
      <c r="E276" s="38" t="s">
        <v>1201</v>
      </c>
      <c r="F276" s="38">
        <v>19</v>
      </c>
      <c r="H276" s="38" t="s">
        <v>996</v>
      </c>
      <c r="J276" s="38" t="s">
        <v>1115</v>
      </c>
      <c r="K276" s="38" t="s">
        <v>1115</v>
      </c>
      <c r="L276" s="38">
        <v>1</v>
      </c>
      <c r="M276" s="38">
        <v>2022</v>
      </c>
    </row>
    <row r="277" spans="1:13" x14ac:dyDescent="0.25">
      <c r="A277" s="38" t="s">
        <v>818</v>
      </c>
      <c r="B277" s="38">
        <v>10168</v>
      </c>
      <c r="C277" s="38" t="s">
        <v>817</v>
      </c>
      <c r="D277" s="38" t="s">
        <v>1188</v>
      </c>
      <c r="E277" s="38" t="s">
        <v>1201</v>
      </c>
      <c r="F277" s="38">
        <v>4.5</v>
      </c>
      <c r="H277" s="38" t="s">
        <v>996</v>
      </c>
      <c r="J277" s="38" t="s">
        <v>1115</v>
      </c>
      <c r="K277" s="38" t="s">
        <v>1115</v>
      </c>
      <c r="L277" s="38">
        <v>1</v>
      </c>
      <c r="M277" s="38">
        <v>2022</v>
      </c>
    </row>
    <row r="278" spans="1:13" x14ac:dyDescent="0.25">
      <c r="A278" s="38" t="s">
        <v>820</v>
      </c>
      <c r="B278" s="38">
        <v>10441</v>
      </c>
      <c r="C278" s="38" t="s">
        <v>819</v>
      </c>
      <c r="D278" s="38" t="s">
        <v>1188</v>
      </c>
      <c r="E278" s="38" t="s">
        <v>1202</v>
      </c>
      <c r="F278" s="38">
        <v>1050</v>
      </c>
      <c r="H278" s="38" t="s">
        <v>992</v>
      </c>
      <c r="J278" s="38" t="s">
        <v>1114</v>
      </c>
      <c r="K278" s="38" t="s">
        <v>1115</v>
      </c>
      <c r="L278" s="38">
        <v>1</v>
      </c>
      <c r="M278" s="38">
        <v>2022</v>
      </c>
    </row>
    <row r="279" spans="1:13" x14ac:dyDescent="0.25">
      <c r="A279" s="38" t="s">
        <v>822</v>
      </c>
      <c r="B279" s="38">
        <v>10169</v>
      </c>
      <c r="C279" s="38" t="s">
        <v>821</v>
      </c>
      <c r="D279" s="38" t="s">
        <v>1188</v>
      </c>
      <c r="E279" s="38" t="s">
        <v>1202</v>
      </c>
      <c r="F279" s="38">
        <v>530</v>
      </c>
      <c r="H279" s="38" t="s">
        <v>992</v>
      </c>
      <c r="J279" s="38" t="s">
        <v>1114</v>
      </c>
      <c r="K279" s="38" t="s">
        <v>1115</v>
      </c>
      <c r="L279" s="38">
        <v>1</v>
      </c>
      <c r="M279" s="38">
        <v>2022</v>
      </c>
    </row>
    <row r="280" spans="1:13" x14ac:dyDescent="0.25">
      <c r="A280" s="38" t="s">
        <v>824</v>
      </c>
      <c r="B280" s="38">
        <v>10442</v>
      </c>
      <c r="C280" s="38" t="s">
        <v>823</v>
      </c>
      <c r="D280" s="38" t="s">
        <v>1188</v>
      </c>
      <c r="E280" s="38" t="s">
        <v>1202</v>
      </c>
      <c r="F280" s="38">
        <v>2420</v>
      </c>
      <c r="H280" s="38" t="s">
        <v>992</v>
      </c>
      <c r="J280" s="38" t="s">
        <v>1114</v>
      </c>
      <c r="K280" s="38" t="s">
        <v>1115</v>
      </c>
      <c r="L280" s="38">
        <v>1</v>
      </c>
      <c r="M280" s="38">
        <v>2022</v>
      </c>
    </row>
    <row r="281" spans="1:13" x14ac:dyDescent="0.25">
      <c r="A281" s="38" t="s">
        <v>832</v>
      </c>
      <c r="B281" s="38">
        <v>10175</v>
      </c>
      <c r="C281" s="38" t="s">
        <v>831</v>
      </c>
      <c r="D281" s="38" t="s">
        <v>1188</v>
      </c>
      <c r="E281" s="38" t="s">
        <v>1208</v>
      </c>
      <c r="F281" s="38">
        <v>158</v>
      </c>
      <c r="H281" s="38" t="s">
        <v>992</v>
      </c>
      <c r="J281" s="38" t="s">
        <v>1115</v>
      </c>
      <c r="K281" s="38" t="s">
        <v>1115</v>
      </c>
      <c r="L281" s="38">
        <v>1</v>
      </c>
      <c r="M281" s="38">
        <v>2022</v>
      </c>
    </row>
    <row r="282" spans="1:13" x14ac:dyDescent="0.25">
      <c r="A282" s="38" t="s">
        <v>834</v>
      </c>
      <c r="B282" s="38">
        <v>10458</v>
      </c>
      <c r="C282" s="38" t="s">
        <v>833</v>
      </c>
      <c r="D282" s="38" t="s">
        <v>1188</v>
      </c>
      <c r="E282" s="38" t="s">
        <v>1208</v>
      </c>
      <c r="F282" s="38">
        <v>273</v>
      </c>
      <c r="H282" s="38" t="s">
        <v>992</v>
      </c>
      <c r="J282" s="38" t="s">
        <v>1115</v>
      </c>
      <c r="K282" s="38" t="s">
        <v>1115</v>
      </c>
      <c r="L282" s="38">
        <v>1</v>
      </c>
      <c r="M282" s="38">
        <v>2022</v>
      </c>
    </row>
    <row r="283" spans="1:13" x14ac:dyDescent="0.25">
      <c r="A283" s="38" t="s">
        <v>836</v>
      </c>
      <c r="B283" s="38">
        <v>10459</v>
      </c>
      <c r="C283" s="38" t="s">
        <v>835</v>
      </c>
      <c r="D283" s="38" t="s">
        <v>1188</v>
      </c>
      <c r="E283" s="38" t="s">
        <v>1208</v>
      </c>
      <c r="F283" s="38">
        <v>630</v>
      </c>
      <c r="H283" s="38" t="s">
        <v>992</v>
      </c>
      <c r="I283" s="38" t="s">
        <v>1289</v>
      </c>
      <c r="J283" s="38" t="s">
        <v>1115</v>
      </c>
      <c r="K283" s="38" t="s">
        <v>1115</v>
      </c>
      <c r="L283" s="38">
        <v>1</v>
      </c>
      <c r="M283" s="38">
        <v>2022</v>
      </c>
    </row>
    <row r="284" spans="1:13" x14ac:dyDescent="0.25">
      <c r="A284" s="38" t="s">
        <v>838</v>
      </c>
      <c r="B284" s="38">
        <v>10444</v>
      </c>
      <c r="C284" s="38" t="s">
        <v>837</v>
      </c>
      <c r="D284" s="38" t="s">
        <v>1188</v>
      </c>
      <c r="E284" s="38" t="s">
        <v>1203</v>
      </c>
      <c r="F284" s="38">
        <v>2650</v>
      </c>
      <c r="H284" s="38" t="s">
        <v>992</v>
      </c>
      <c r="J284" s="38" t="s">
        <v>1115</v>
      </c>
      <c r="K284" s="38" t="s">
        <v>1115</v>
      </c>
      <c r="L284" s="38">
        <v>1</v>
      </c>
      <c r="M284" s="38">
        <v>2022</v>
      </c>
    </row>
    <row r="285" spans="1:13" x14ac:dyDescent="0.25">
      <c r="A285" s="38" t="s">
        <v>840</v>
      </c>
      <c r="B285" s="38">
        <v>10170</v>
      </c>
      <c r="C285" s="38" t="s">
        <v>839</v>
      </c>
      <c r="D285" s="38" t="s">
        <v>1188</v>
      </c>
      <c r="E285" s="38" t="s">
        <v>1203</v>
      </c>
      <c r="F285" s="38">
        <v>2000</v>
      </c>
      <c r="H285" s="38" t="s">
        <v>992</v>
      </c>
      <c r="J285" s="38" t="s">
        <v>1115</v>
      </c>
      <c r="K285" s="38" t="s">
        <v>1115</v>
      </c>
      <c r="L285" s="38">
        <v>1</v>
      </c>
      <c r="M285" s="38">
        <v>2022</v>
      </c>
    </row>
    <row r="286" spans="1:13" x14ac:dyDescent="0.25">
      <c r="A286" s="38" t="s">
        <v>842</v>
      </c>
      <c r="B286" s="38">
        <v>10443</v>
      </c>
      <c r="C286" s="38" t="s">
        <v>841</v>
      </c>
      <c r="D286" s="38" t="s">
        <v>1188</v>
      </c>
      <c r="E286" s="38" t="s">
        <v>1203</v>
      </c>
      <c r="F286" s="38">
        <v>3800</v>
      </c>
      <c r="H286" s="38" t="s">
        <v>992</v>
      </c>
      <c r="J286" s="38" t="s">
        <v>1115</v>
      </c>
      <c r="K286" s="38" t="s">
        <v>1115</v>
      </c>
      <c r="L286" s="38">
        <v>1</v>
      </c>
      <c r="M286" s="38">
        <v>2022</v>
      </c>
    </row>
    <row r="287" spans="1:13" x14ac:dyDescent="0.25">
      <c r="A287" s="38" t="s">
        <v>844</v>
      </c>
      <c r="B287" s="38">
        <v>10446</v>
      </c>
      <c r="C287" s="38" t="s">
        <v>843</v>
      </c>
      <c r="D287" s="38" t="s">
        <v>1188</v>
      </c>
      <c r="E287" s="38" t="s">
        <v>1204</v>
      </c>
      <c r="F287" s="38">
        <v>95</v>
      </c>
      <c r="H287" s="38" t="s">
        <v>992</v>
      </c>
      <c r="J287" s="38" t="s">
        <v>1115</v>
      </c>
      <c r="K287" s="38" t="s">
        <v>1115</v>
      </c>
      <c r="L287" s="38">
        <v>1</v>
      </c>
      <c r="M287" s="38">
        <v>2022</v>
      </c>
    </row>
    <row r="288" spans="1:13" x14ac:dyDescent="0.25">
      <c r="A288" s="38" t="s">
        <v>846</v>
      </c>
      <c r="B288" s="38">
        <v>10171</v>
      </c>
      <c r="C288" s="38" t="s">
        <v>845</v>
      </c>
      <c r="D288" s="38" t="s">
        <v>1188</v>
      </c>
      <c r="E288" s="38" t="s">
        <v>1204</v>
      </c>
      <c r="F288" s="38">
        <v>32</v>
      </c>
      <c r="H288" s="38" t="s">
        <v>992</v>
      </c>
      <c r="J288" s="38" t="s">
        <v>1115</v>
      </c>
      <c r="K288" s="38" t="s">
        <v>1115</v>
      </c>
      <c r="L288" s="38">
        <v>1</v>
      </c>
      <c r="M288" s="38">
        <v>2022</v>
      </c>
    </row>
    <row r="289" spans="1:13" x14ac:dyDescent="0.25">
      <c r="A289" s="38" t="s">
        <v>848</v>
      </c>
      <c r="B289" s="38">
        <v>10447</v>
      </c>
      <c r="C289" s="38" t="s">
        <v>847</v>
      </c>
      <c r="D289" s="38" t="s">
        <v>1188</v>
      </c>
      <c r="E289" s="38" t="s">
        <v>1204</v>
      </c>
      <c r="F289" s="38">
        <v>158</v>
      </c>
      <c r="H289" s="38" t="s">
        <v>992</v>
      </c>
      <c r="J289" s="38" t="s">
        <v>1115</v>
      </c>
      <c r="K289" s="38" t="s">
        <v>1115</v>
      </c>
      <c r="L289" s="38">
        <v>1</v>
      </c>
      <c r="M289" s="38">
        <v>2022</v>
      </c>
    </row>
    <row r="290" spans="1:13" x14ac:dyDescent="0.25">
      <c r="A290" s="38" t="s">
        <v>826</v>
      </c>
      <c r="B290" s="38">
        <v>10449</v>
      </c>
      <c r="C290" s="38" t="s">
        <v>825</v>
      </c>
      <c r="D290" s="38" t="s">
        <v>1188</v>
      </c>
      <c r="E290" s="38" t="s">
        <v>1205</v>
      </c>
      <c r="F290" s="38">
        <v>2000</v>
      </c>
      <c r="H290" s="38" t="s">
        <v>992</v>
      </c>
      <c r="J290" s="38" t="s">
        <v>1115</v>
      </c>
      <c r="K290" s="38" t="s">
        <v>1115</v>
      </c>
      <c r="L290" s="38">
        <v>1</v>
      </c>
      <c r="M290" s="38">
        <v>2022</v>
      </c>
    </row>
    <row r="291" spans="1:13" x14ac:dyDescent="0.25">
      <c r="A291" s="38" t="s">
        <v>828</v>
      </c>
      <c r="B291" s="38">
        <v>10172</v>
      </c>
      <c r="C291" s="38" t="s">
        <v>827</v>
      </c>
      <c r="D291" s="38" t="s">
        <v>1188</v>
      </c>
      <c r="E291" s="38" t="s">
        <v>1205</v>
      </c>
      <c r="F291" s="38">
        <v>1700</v>
      </c>
      <c r="H291" s="38" t="s">
        <v>992</v>
      </c>
      <c r="J291" s="38" t="s">
        <v>1115</v>
      </c>
      <c r="K291" s="38" t="s">
        <v>1115</v>
      </c>
      <c r="L291" s="38">
        <v>1</v>
      </c>
      <c r="M291" s="38">
        <v>2022</v>
      </c>
    </row>
    <row r="292" spans="1:13" x14ac:dyDescent="0.25">
      <c r="A292" s="38" t="s">
        <v>830</v>
      </c>
      <c r="B292" s="38">
        <v>10448</v>
      </c>
      <c r="C292" s="38" t="s">
        <v>829</v>
      </c>
      <c r="D292" s="38" t="s">
        <v>1188</v>
      </c>
      <c r="E292" s="38" t="s">
        <v>1205</v>
      </c>
      <c r="F292" s="38">
        <v>2500</v>
      </c>
      <c r="H292" s="38" t="s">
        <v>992</v>
      </c>
      <c r="J292" s="38" t="s">
        <v>1115</v>
      </c>
      <c r="K292" s="38" t="s">
        <v>1115</v>
      </c>
      <c r="L292" s="38">
        <v>1</v>
      </c>
      <c r="M292" s="38">
        <v>2022</v>
      </c>
    </row>
    <row r="293" spans="1:13" x14ac:dyDescent="0.25">
      <c r="A293" s="38" t="s">
        <v>1072</v>
      </c>
      <c r="B293" s="38">
        <v>10523</v>
      </c>
      <c r="C293" s="38" t="s">
        <v>1071</v>
      </c>
      <c r="D293" s="38" t="s">
        <v>1188</v>
      </c>
      <c r="E293" s="38" t="s">
        <v>1200</v>
      </c>
      <c r="H293" s="38" t="s">
        <v>992</v>
      </c>
      <c r="J293" s="38" t="s">
        <v>1114</v>
      </c>
      <c r="K293" s="38" t="s">
        <v>1115</v>
      </c>
      <c r="L293" s="38">
        <v>0</v>
      </c>
      <c r="M293" s="38">
        <v>2022</v>
      </c>
    </row>
    <row r="294" spans="1:13" x14ac:dyDescent="0.25">
      <c r="A294" s="38" t="s">
        <v>1074</v>
      </c>
      <c r="B294" s="38">
        <v>10524</v>
      </c>
      <c r="C294" s="38" t="s">
        <v>1073</v>
      </c>
      <c r="D294" s="38" t="s">
        <v>1188</v>
      </c>
      <c r="E294" s="38" t="s">
        <v>1200</v>
      </c>
      <c r="H294" s="38" t="s">
        <v>992</v>
      </c>
      <c r="J294" s="38" t="s">
        <v>1114</v>
      </c>
      <c r="K294" s="38" t="s">
        <v>1115</v>
      </c>
      <c r="L294" s="38">
        <v>0</v>
      </c>
      <c r="M294" s="38">
        <v>2022</v>
      </c>
    </row>
    <row r="295" spans="1:13" x14ac:dyDescent="0.25">
      <c r="A295" s="38" t="s">
        <v>1043</v>
      </c>
      <c r="B295" s="38">
        <v>10505</v>
      </c>
      <c r="C295" s="38" t="s">
        <v>1042</v>
      </c>
      <c r="D295" s="38" t="s">
        <v>1129</v>
      </c>
      <c r="E295" s="38" t="s">
        <v>1255</v>
      </c>
      <c r="F295" s="38">
        <v>1650</v>
      </c>
      <c r="H295" s="38" t="s">
        <v>996</v>
      </c>
      <c r="I295" s="38" t="s">
        <v>1296</v>
      </c>
      <c r="J295" s="38" t="s">
        <v>1115</v>
      </c>
      <c r="K295" s="38" t="s">
        <v>1115</v>
      </c>
      <c r="L295" s="38">
        <v>1</v>
      </c>
      <c r="M295" s="38">
        <v>2022</v>
      </c>
    </row>
    <row r="296" spans="1:13" x14ac:dyDescent="0.25">
      <c r="A296" s="38" t="s">
        <v>612</v>
      </c>
      <c r="B296" s="38">
        <v>10062</v>
      </c>
      <c r="C296" s="38" t="s">
        <v>240</v>
      </c>
      <c r="D296" s="38" t="s">
        <v>1147</v>
      </c>
      <c r="E296" s="38" t="s">
        <v>1148</v>
      </c>
      <c r="H296" s="38" t="s">
        <v>995</v>
      </c>
      <c r="J296" s="38" t="s">
        <v>1115</v>
      </c>
      <c r="K296" s="38" t="s">
        <v>1115</v>
      </c>
      <c r="L296" s="38">
        <v>0</v>
      </c>
      <c r="M296" s="38">
        <v>2022</v>
      </c>
    </row>
    <row r="297" spans="1:13" x14ac:dyDescent="0.25">
      <c r="A297" s="38" t="s">
        <v>454</v>
      </c>
      <c r="B297" s="38">
        <v>10513</v>
      </c>
      <c r="C297" s="38" t="s">
        <v>1054</v>
      </c>
      <c r="D297" s="38" t="s">
        <v>1159</v>
      </c>
      <c r="E297" s="38" t="s">
        <v>1167</v>
      </c>
      <c r="F297" s="38">
        <v>170</v>
      </c>
      <c r="H297" s="38" t="s">
        <v>1002</v>
      </c>
      <c r="J297" s="38" t="s">
        <v>1115</v>
      </c>
      <c r="K297" s="38" t="s">
        <v>1115</v>
      </c>
      <c r="L297" s="38">
        <v>1</v>
      </c>
      <c r="M297" s="38">
        <v>2022</v>
      </c>
    </row>
    <row r="298" spans="1:13" x14ac:dyDescent="0.25">
      <c r="A298" s="38" t="s">
        <v>455</v>
      </c>
      <c r="B298" s="38">
        <v>10102</v>
      </c>
      <c r="C298" s="38" t="s">
        <v>85</v>
      </c>
      <c r="D298" s="38" t="s">
        <v>1159</v>
      </c>
      <c r="E298" s="38" t="s">
        <v>1167</v>
      </c>
      <c r="F298" s="38">
        <v>50</v>
      </c>
      <c r="H298" s="38" t="s">
        <v>1002</v>
      </c>
      <c r="J298" s="38" t="s">
        <v>1115</v>
      </c>
      <c r="K298" s="38" t="s">
        <v>1115</v>
      </c>
      <c r="L298" s="38">
        <v>1</v>
      </c>
      <c r="M298" s="38">
        <v>2022</v>
      </c>
    </row>
    <row r="299" spans="1:13" x14ac:dyDescent="0.25">
      <c r="A299" s="38" t="s">
        <v>456</v>
      </c>
      <c r="B299" s="38">
        <v>10101</v>
      </c>
      <c r="C299" s="38" t="s">
        <v>86</v>
      </c>
      <c r="D299" s="38" t="s">
        <v>1159</v>
      </c>
      <c r="E299" s="38" t="s">
        <v>1167</v>
      </c>
      <c r="F299" s="38">
        <v>800</v>
      </c>
      <c r="H299" s="38" t="s">
        <v>992</v>
      </c>
      <c r="J299" s="38" t="s">
        <v>1114</v>
      </c>
      <c r="K299" s="38" t="s">
        <v>1115</v>
      </c>
      <c r="L299" s="38">
        <v>1</v>
      </c>
      <c r="M299" s="38">
        <v>2022</v>
      </c>
    </row>
    <row r="300" spans="1:13" x14ac:dyDescent="0.25">
      <c r="A300" s="38" t="s">
        <v>457</v>
      </c>
      <c r="B300" s="38">
        <v>10514</v>
      </c>
      <c r="C300" s="38" t="s">
        <v>1055</v>
      </c>
      <c r="D300" s="38" t="s">
        <v>1159</v>
      </c>
      <c r="E300" s="38" t="s">
        <v>1167</v>
      </c>
      <c r="F300" s="38">
        <v>1400</v>
      </c>
      <c r="H300" s="38" t="s">
        <v>992</v>
      </c>
      <c r="J300" s="38" t="s">
        <v>1114</v>
      </c>
      <c r="K300" s="38" t="s">
        <v>1115</v>
      </c>
      <c r="L300" s="38">
        <v>1</v>
      </c>
      <c r="M300" s="38">
        <v>2022</v>
      </c>
    </row>
    <row r="301" spans="1:13" x14ac:dyDescent="0.25">
      <c r="A301" s="38" t="s">
        <v>905</v>
      </c>
      <c r="B301" s="38">
        <v>10195</v>
      </c>
      <c r="C301" s="38" t="s">
        <v>904</v>
      </c>
      <c r="D301" s="38" t="s">
        <v>1188</v>
      </c>
      <c r="E301" s="38" t="s">
        <v>1216</v>
      </c>
      <c r="H301" s="38" t="s">
        <v>1002</v>
      </c>
      <c r="J301" s="38" t="s">
        <v>1115</v>
      </c>
      <c r="K301" s="38" t="s">
        <v>1115</v>
      </c>
      <c r="L301" s="38">
        <v>0</v>
      </c>
      <c r="M301" s="38">
        <v>2022</v>
      </c>
    </row>
    <row r="302" spans="1:13" x14ac:dyDescent="0.25">
      <c r="A302" s="38" t="s">
        <v>955</v>
      </c>
      <c r="B302" s="38">
        <v>10016</v>
      </c>
      <c r="C302" s="38" t="s">
        <v>954</v>
      </c>
      <c r="D302" s="38" t="s">
        <v>1121</v>
      </c>
      <c r="E302" s="38" t="s">
        <v>1126</v>
      </c>
      <c r="F302" s="38">
        <v>46000</v>
      </c>
      <c r="H302" s="38" t="s">
        <v>995</v>
      </c>
      <c r="J302" s="38" t="s">
        <v>1115</v>
      </c>
      <c r="K302" s="38" t="s">
        <v>1115</v>
      </c>
      <c r="L302" s="38">
        <v>1</v>
      </c>
      <c r="M302" s="38">
        <v>2022</v>
      </c>
    </row>
    <row r="303" spans="1:13" x14ac:dyDescent="0.25">
      <c r="A303" s="38" t="s">
        <v>957</v>
      </c>
      <c r="B303" s="38">
        <v>10017</v>
      </c>
      <c r="C303" s="38" t="s">
        <v>956</v>
      </c>
      <c r="D303" s="38" t="s">
        <v>1121</v>
      </c>
      <c r="E303" s="38" t="s">
        <v>1126</v>
      </c>
      <c r="F303" s="38">
        <v>33000</v>
      </c>
      <c r="H303" s="38" t="s">
        <v>995</v>
      </c>
      <c r="J303" s="38" t="s">
        <v>1115</v>
      </c>
      <c r="K303" s="38" t="s">
        <v>1115</v>
      </c>
      <c r="L303" s="38">
        <v>1</v>
      </c>
      <c r="M303" s="38">
        <v>2022</v>
      </c>
    </row>
    <row r="304" spans="1:13" x14ac:dyDescent="0.25">
      <c r="A304" s="38" t="s">
        <v>959</v>
      </c>
      <c r="B304" s="38">
        <v>10018</v>
      </c>
      <c r="C304" s="38" t="s">
        <v>958</v>
      </c>
      <c r="D304" s="38" t="s">
        <v>1121</v>
      </c>
      <c r="E304" s="38" t="s">
        <v>1126</v>
      </c>
      <c r="F304" s="38">
        <v>16000</v>
      </c>
      <c r="H304" s="38" t="s">
        <v>995</v>
      </c>
      <c r="J304" s="38" t="s">
        <v>1115</v>
      </c>
      <c r="K304" s="38" t="s">
        <v>1115</v>
      </c>
      <c r="L304" s="38">
        <v>1</v>
      </c>
      <c r="M304" s="38">
        <v>2022</v>
      </c>
    </row>
    <row r="305" spans="1:13" x14ac:dyDescent="0.25">
      <c r="A305" s="38" t="s">
        <v>961</v>
      </c>
      <c r="B305" s="38">
        <v>10019</v>
      </c>
      <c r="C305" s="38" t="s">
        <v>960</v>
      </c>
      <c r="D305" s="38" t="s">
        <v>1121</v>
      </c>
      <c r="E305" s="38" t="s">
        <v>1126</v>
      </c>
      <c r="F305" s="38">
        <v>30000</v>
      </c>
      <c r="H305" s="38" t="s">
        <v>995</v>
      </c>
      <c r="J305" s="38" t="s">
        <v>1115</v>
      </c>
      <c r="K305" s="38" t="s">
        <v>1115</v>
      </c>
      <c r="L305" s="38">
        <v>1</v>
      </c>
      <c r="M305" s="38">
        <v>2022</v>
      </c>
    </row>
    <row r="306" spans="1:13" x14ac:dyDescent="0.25">
      <c r="A306" s="38" t="s">
        <v>963</v>
      </c>
      <c r="B306" s="38">
        <v>10351</v>
      </c>
      <c r="C306" s="38" t="s">
        <v>962</v>
      </c>
      <c r="D306" s="38" t="s">
        <v>1121</v>
      </c>
      <c r="E306" s="38" t="s">
        <v>1126</v>
      </c>
      <c r="F306" s="38">
        <v>17500</v>
      </c>
      <c r="H306" s="38" t="s">
        <v>995</v>
      </c>
      <c r="J306" s="38" t="s">
        <v>1115</v>
      </c>
      <c r="K306" s="38" t="s">
        <v>1115</v>
      </c>
      <c r="L306" s="38">
        <v>1</v>
      </c>
      <c r="M306" s="38">
        <v>2022</v>
      </c>
    </row>
    <row r="307" spans="1:13" x14ac:dyDescent="0.25">
      <c r="A307" s="38" t="s">
        <v>965</v>
      </c>
      <c r="B307" s="38">
        <v>10020</v>
      </c>
      <c r="C307" s="38" t="s">
        <v>964</v>
      </c>
      <c r="D307" s="38" t="s">
        <v>1121</v>
      </c>
      <c r="E307" s="38" t="s">
        <v>1126</v>
      </c>
      <c r="F307" s="38">
        <v>12500</v>
      </c>
      <c r="H307" s="38" t="s">
        <v>995</v>
      </c>
      <c r="J307" s="38" t="s">
        <v>1115</v>
      </c>
      <c r="K307" s="38" t="s">
        <v>1115</v>
      </c>
      <c r="L307" s="38">
        <v>1</v>
      </c>
      <c r="M307" s="38">
        <v>2022</v>
      </c>
    </row>
    <row r="308" spans="1:13" x14ac:dyDescent="0.25">
      <c r="A308" s="38" t="s">
        <v>663</v>
      </c>
      <c r="B308" s="38">
        <v>10140</v>
      </c>
      <c r="C308" s="38" t="s">
        <v>300</v>
      </c>
      <c r="D308" s="38" t="s">
        <v>1129</v>
      </c>
      <c r="E308" s="38" t="s">
        <v>1183</v>
      </c>
      <c r="F308" s="38">
        <v>33000</v>
      </c>
      <c r="H308" s="38" t="s">
        <v>995</v>
      </c>
      <c r="J308" s="38" t="s">
        <v>1115</v>
      </c>
      <c r="K308" s="38" t="s">
        <v>1115</v>
      </c>
      <c r="L308" s="38">
        <v>1</v>
      </c>
      <c r="M308" s="38">
        <v>2022</v>
      </c>
    </row>
    <row r="309" spans="1:13" x14ac:dyDescent="0.25">
      <c r="A309" s="38" t="s">
        <v>547</v>
      </c>
      <c r="B309" s="38">
        <v>10067</v>
      </c>
      <c r="C309" s="38" t="s">
        <v>178</v>
      </c>
      <c r="D309" s="38" t="s">
        <v>1132</v>
      </c>
      <c r="E309" s="38" t="s">
        <v>1150</v>
      </c>
      <c r="F309" s="38">
        <v>33000</v>
      </c>
      <c r="H309" s="38" t="s">
        <v>992</v>
      </c>
      <c r="J309" s="38" t="s">
        <v>1114</v>
      </c>
      <c r="K309" s="38" t="s">
        <v>1115</v>
      </c>
      <c r="L309" s="38">
        <v>1</v>
      </c>
      <c r="M309" s="38">
        <v>2022</v>
      </c>
    </row>
    <row r="310" spans="1:13" x14ac:dyDescent="0.25">
      <c r="A310" s="38" t="s">
        <v>88</v>
      </c>
      <c r="B310" s="38">
        <v>10323</v>
      </c>
      <c r="C310" s="38" t="s">
        <v>87</v>
      </c>
      <c r="D310" s="38" t="s">
        <v>1159</v>
      </c>
      <c r="E310" s="38" t="s">
        <v>88</v>
      </c>
      <c r="F310" s="38">
        <v>20000</v>
      </c>
      <c r="H310" s="38" t="s">
        <v>995</v>
      </c>
      <c r="J310" s="38" t="s">
        <v>1115</v>
      </c>
      <c r="K310" s="38" t="s">
        <v>1115</v>
      </c>
      <c r="L310" s="38">
        <v>1</v>
      </c>
      <c r="M310" s="38">
        <v>2022</v>
      </c>
    </row>
    <row r="311" spans="1:13" x14ac:dyDescent="0.25">
      <c r="A311" s="38" t="s">
        <v>421</v>
      </c>
      <c r="B311" s="38">
        <v>10011</v>
      </c>
      <c r="C311" s="38" t="s">
        <v>51</v>
      </c>
      <c r="D311" s="38" t="s">
        <v>1116</v>
      </c>
      <c r="E311" s="38" t="s">
        <v>421</v>
      </c>
      <c r="F311" s="38">
        <v>13000</v>
      </c>
      <c r="H311" s="38" t="s">
        <v>997</v>
      </c>
      <c r="J311" s="38" t="s">
        <v>1115</v>
      </c>
      <c r="K311" s="38" t="s">
        <v>1115</v>
      </c>
      <c r="L311" s="38">
        <v>1</v>
      </c>
      <c r="M311" s="38">
        <v>2022</v>
      </c>
    </row>
    <row r="312" spans="1:13" x14ac:dyDescent="0.25">
      <c r="A312" s="38" t="s">
        <v>468</v>
      </c>
      <c r="B312" s="38">
        <v>10125</v>
      </c>
      <c r="C312" s="38" t="s">
        <v>98</v>
      </c>
      <c r="D312" s="38" t="s">
        <v>1159</v>
      </c>
      <c r="E312" s="38" t="s">
        <v>1178</v>
      </c>
      <c r="H312" s="38" t="s">
        <v>995</v>
      </c>
      <c r="J312" s="38" t="s">
        <v>1115</v>
      </c>
      <c r="K312" s="38" t="s">
        <v>1115</v>
      </c>
      <c r="L312" s="38">
        <v>0</v>
      </c>
      <c r="M312" s="38">
        <v>2022</v>
      </c>
    </row>
    <row r="313" spans="1:13" x14ac:dyDescent="0.25">
      <c r="A313" s="38" t="s">
        <v>605</v>
      </c>
      <c r="B313" s="38">
        <v>10300</v>
      </c>
      <c r="C313" s="38" t="s">
        <v>233</v>
      </c>
      <c r="D313" s="38" t="s">
        <v>1147</v>
      </c>
      <c r="E313" s="38" t="s">
        <v>1270</v>
      </c>
      <c r="H313" s="38" t="s">
        <v>995</v>
      </c>
      <c r="J313" s="38" t="s">
        <v>1115</v>
      </c>
      <c r="K313" s="38" t="s">
        <v>1115</v>
      </c>
      <c r="L313" s="38">
        <v>0</v>
      </c>
      <c r="M313" s="38">
        <v>2022</v>
      </c>
    </row>
    <row r="314" spans="1:13" x14ac:dyDescent="0.25">
      <c r="A314" s="38" t="s">
        <v>397</v>
      </c>
      <c r="B314" s="38">
        <v>10001</v>
      </c>
      <c r="C314" s="38" t="s">
        <v>28</v>
      </c>
      <c r="D314" s="38" t="s">
        <v>1113</v>
      </c>
      <c r="E314" s="38" t="s">
        <v>1113</v>
      </c>
      <c r="F314" s="38">
        <v>330</v>
      </c>
      <c r="H314" s="38" t="s">
        <v>992</v>
      </c>
      <c r="J314" s="38" t="s">
        <v>1114</v>
      </c>
      <c r="K314" s="38" t="s">
        <v>1115</v>
      </c>
      <c r="L314" s="38">
        <v>1</v>
      </c>
      <c r="M314" s="38">
        <v>2022</v>
      </c>
    </row>
    <row r="315" spans="1:13" x14ac:dyDescent="0.25">
      <c r="A315" s="38" t="s">
        <v>682</v>
      </c>
      <c r="B315" s="38">
        <v>10378</v>
      </c>
      <c r="C315" s="38" t="s">
        <v>319</v>
      </c>
      <c r="D315" s="38" t="s">
        <v>1129</v>
      </c>
      <c r="E315" s="38" t="s">
        <v>1130</v>
      </c>
      <c r="F315" s="38">
        <v>275</v>
      </c>
      <c r="H315" s="38" t="s">
        <v>998</v>
      </c>
      <c r="J315" s="38" t="s">
        <v>1115</v>
      </c>
      <c r="K315" s="38" t="s">
        <v>1115</v>
      </c>
      <c r="L315" s="38">
        <v>1</v>
      </c>
      <c r="M315" s="38">
        <v>2022</v>
      </c>
    </row>
    <row r="316" spans="1:13" x14ac:dyDescent="0.25">
      <c r="A316" s="38" t="s">
        <v>683</v>
      </c>
      <c r="B316" s="38">
        <v>10379</v>
      </c>
      <c r="C316" s="38" t="s">
        <v>320</v>
      </c>
      <c r="D316" s="38" t="s">
        <v>1129</v>
      </c>
      <c r="E316" s="38" t="s">
        <v>1130</v>
      </c>
      <c r="F316" s="38">
        <v>200</v>
      </c>
      <c r="H316" s="38" t="s">
        <v>998</v>
      </c>
      <c r="J316" s="38" t="s">
        <v>1115</v>
      </c>
      <c r="K316" s="38" t="s">
        <v>1115</v>
      </c>
      <c r="L316" s="38">
        <v>1</v>
      </c>
      <c r="M316" s="38">
        <v>2022</v>
      </c>
    </row>
    <row r="317" spans="1:13" x14ac:dyDescent="0.25">
      <c r="A317" s="38" t="s">
        <v>684</v>
      </c>
      <c r="B317" s="38">
        <v>10023</v>
      </c>
      <c r="C317" s="38" t="s">
        <v>321</v>
      </c>
      <c r="D317" s="38" t="s">
        <v>1129</v>
      </c>
      <c r="E317" s="38" t="s">
        <v>1130</v>
      </c>
      <c r="F317" s="38">
        <v>2750</v>
      </c>
      <c r="H317" s="38" t="s">
        <v>998</v>
      </c>
      <c r="J317" s="38" t="s">
        <v>1115</v>
      </c>
      <c r="K317" s="38" t="s">
        <v>1115</v>
      </c>
      <c r="L317" s="38">
        <v>1</v>
      </c>
      <c r="M317" s="38">
        <v>2022</v>
      </c>
    </row>
    <row r="318" spans="1:13" x14ac:dyDescent="0.25">
      <c r="A318" s="38" t="s">
        <v>937</v>
      </c>
      <c r="B318" s="38">
        <v>10349</v>
      </c>
      <c r="C318" s="38" t="s">
        <v>936</v>
      </c>
      <c r="D318" s="38" t="s">
        <v>1121</v>
      </c>
      <c r="E318" s="38" t="s">
        <v>1127</v>
      </c>
      <c r="F318" s="38">
        <v>100</v>
      </c>
      <c r="H318" s="38" t="s">
        <v>996</v>
      </c>
      <c r="I318" s="38" t="s">
        <v>1277</v>
      </c>
      <c r="J318" s="38" t="s">
        <v>1115</v>
      </c>
      <c r="K318" s="38" t="s">
        <v>1115</v>
      </c>
      <c r="L318" s="38">
        <v>1</v>
      </c>
      <c r="M318" s="38">
        <v>2022</v>
      </c>
    </row>
    <row r="319" spans="1:13" x14ac:dyDescent="0.25">
      <c r="A319" s="38" t="s">
        <v>939</v>
      </c>
      <c r="B319" s="38">
        <v>10350</v>
      </c>
      <c r="C319" s="38" t="s">
        <v>938</v>
      </c>
      <c r="D319" s="38" t="s">
        <v>1121</v>
      </c>
      <c r="E319" s="38" t="s">
        <v>1127</v>
      </c>
      <c r="F319" s="38">
        <v>33</v>
      </c>
      <c r="H319" s="38" t="s">
        <v>996</v>
      </c>
      <c r="I319" s="38" t="s">
        <v>1276</v>
      </c>
      <c r="J319" s="38" t="s">
        <v>1115</v>
      </c>
      <c r="K319" s="38" t="s">
        <v>1115</v>
      </c>
      <c r="L319" s="38">
        <v>1</v>
      </c>
      <c r="M319" s="38">
        <v>2022</v>
      </c>
    </row>
    <row r="320" spans="1:13" x14ac:dyDescent="0.25">
      <c r="A320" s="38" t="s">
        <v>498</v>
      </c>
      <c r="B320" s="38">
        <v>10092</v>
      </c>
      <c r="C320" s="38" t="s">
        <v>130</v>
      </c>
      <c r="D320" s="38" t="s">
        <v>1159</v>
      </c>
      <c r="E320" s="38" t="s">
        <v>1162</v>
      </c>
      <c r="F320" s="38">
        <v>500</v>
      </c>
      <c r="H320" s="38" t="s">
        <v>998</v>
      </c>
      <c r="J320" s="38" t="s">
        <v>1114</v>
      </c>
      <c r="K320" s="38" t="s">
        <v>1115</v>
      </c>
      <c r="L320" s="38">
        <v>1</v>
      </c>
      <c r="M320" s="38">
        <v>2022</v>
      </c>
    </row>
    <row r="321" spans="1:13" x14ac:dyDescent="0.25">
      <c r="A321" s="38" t="s">
        <v>442</v>
      </c>
      <c r="B321" s="38">
        <v>10093</v>
      </c>
      <c r="C321" s="38" t="s">
        <v>72</v>
      </c>
      <c r="D321" s="38" t="s">
        <v>1159</v>
      </c>
      <c r="E321" s="38" t="s">
        <v>1160</v>
      </c>
      <c r="F321" s="38">
        <v>300</v>
      </c>
      <c r="H321" s="38" t="s">
        <v>998</v>
      </c>
      <c r="J321" s="38" t="s">
        <v>1115</v>
      </c>
      <c r="K321" s="38" t="s">
        <v>1115</v>
      </c>
      <c r="L321" s="38">
        <v>1</v>
      </c>
      <c r="M321" s="38">
        <v>2022</v>
      </c>
    </row>
    <row r="322" spans="1:13" x14ac:dyDescent="0.25">
      <c r="A322" s="38" t="s">
        <v>443</v>
      </c>
      <c r="B322" s="38">
        <v>10094</v>
      </c>
      <c r="C322" s="38" t="s">
        <v>73</v>
      </c>
      <c r="D322" s="38" t="s">
        <v>1159</v>
      </c>
      <c r="E322" s="38" t="s">
        <v>1160</v>
      </c>
      <c r="F322" s="38">
        <v>400</v>
      </c>
      <c r="H322" s="38" t="s">
        <v>998</v>
      </c>
      <c r="J322" s="38" t="s">
        <v>1115</v>
      </c>
      <c r="K322" s="38" t="s">
        <v>1115</v>
      </c>
      <c r="L322" s="38">
        <v>1</v>
      </c>
      <c r="M322" s="38">
        <v>2022</v>
      </c>
    </row>
    <row r="323" spans="1:13" x14ac:dyDescent="0.25">
      <c r="A323" s="38" t="s">
        <v>622</v>
      </c>
      <c r="B323" s="38">
        <v>10201</v>
      </c>
      <c r="C323" s="38" t="s">
        <v>252</v>
      </c>
      <c r="D323" s="38" t="s">
        <v>1218</v>
      </c>
      <c r="E323" s="38" t="s">
        <v>1219</v>
      </c>
      <c r="H323" s="38" t="s">
        <v>992</v>
      </c>
      <c r="J323" s="38" t="s">
        <v>1114</v>
      </c>
      <c r="K323" s="38" t="s">
        <v>1115</v>
      </c>
      <c r="L323" s="38">
        <v>0</v>
      </c>
      <c r="M323" s="38">
        <v>2022</v>
      </c>
    </row>
    <row r="324" spans="1:13" x14ac:dyDescent="0.25">
      <c r="A324" s="38" t="s">
        <v>606</v>
      </c>
      <c r="B324" s="38">
        <v>10301</v>
      </c>
      <c r="C324" s="38" t="s">
        <v>234</v>
      </c>
      <c r="D324" s="38" t="s">
        <v>1147</v>
      </c>
      <c r="E324" s="38" t="s">
        <v>1270</v>
      </c>
      <c r="H324" s="38" t="s">
        <v>995</v>
      </c>
      <c r="J324" s="38" t="s">
        <v>1115</v>
      </c>
      <c r="K324" s="38" t="s">
        <v>1115</v>
      </c>
      <c r="L324" s="38">
        <v>0</v>
      </c>
      <c r="M324" s="38">
        <v>2022</v>
      </c>
    </row>
    <row r="325" spans="1:13" x14ac:dyDescent="0.25">
      <c r="A325" s="38" t="s">
        <v>573</v>
      </c>
      <c r="B325" s="38">
        <v>10055</v>
      </c>
      <c r="C325" s="38" t="s">
        <v>204</v>
      </c>
      <c r="D325" s="38" t="s">
        <v>1132</v>
      </c>
      <c r="E325" s="38" t="s">
        <v>1144</v>
      </c>
      <c r="F325" s="38">
        <v>4200</v>
      </c>
      <c r="H325" s="38" t="s">
        <v>993</v>
      </c>
      <c r="J325" s="38" t="s">
        <v>1114</v>
      </c>
      <c r="K325" s="38" t="s">
        <v>1115</v>
      </c>
      <c r="L325" s="38">
        <v>1</v>
      </c>
      <c r="M325" s="38">
        <v>2022</v>
      </c>
    </row>
    <row r="326" spans="1:13" x14ac:dyDescent="0.25">
      <c r="A326" s="38" t="s">
        <v>574</v>
      </c>
      <c r="B326" s="38">
        <v>10056</v>
      </c>
      <c r="C326" s="38" t="s">
        <v>205</v>
      </c>
      <c r="D326" s="38" t="s">
        <v>1132</v>
      </c>
      <c r="E326" s="38" t="s">
        <v>1144</v>
      </c>
      <c r="F326" s="38">
        <v>9500</v>
      </c>
      <c r="H326" s="38" t="s">
        <v>996</v>
      </c>
      <c r="J326" s="38" t="s">
        <v>1114</v>
      </c>
      <c r="K326" s="38" t="s">
        <v>1115</v>
      </c>
      <c r="L326" s="38">
        <v>1</v>
      </c>
      <c r="M326" s="38">
        <v>2022</v>
      </c>
    </row>
    <row r="327" spans="1:13" x14ac:dyDescent="0.25">
      <c r="A327" s="38" t="s">
        <v>458</v>
      </c>
      <c r="B327" s="38">
        <v>10108</v>
      </c>
      <c r="C327" s="38" t="s">
        <v>89</v>
      </c>
      <c r="D327" s="38" t="s">
        <v>1159</v>
      </c>
      <c r="E327" s="38" t="s">
        <v>1170</v>
      </c>
      <c r="F327" s="38">
        <v>168</v>
      </c>
      <c r="H327" s="38" t="s">
        <v>993</v>
      </c>
      <c r="J327" s="38" t="s">
        <v>1124</v>
      </c>
      <c r="K327" s="38" t="s">
        <v>1115</v>
      </c>
      <c r="L327" s="38">
        <v>1</v>
      </c>
      <c r="M327" s="38">
        <v>2022</v>
      </c>
    </row>
    <row r="328" spans="1:13" x14ac:dyDescent="0.25">
      <c r="A328" s="38" t="s">
        <v>459</v>
      </c>
      <c r="B328" s="38">
        <v>10318</v>
      </c>
      <c r="C328" s="38" t="s">
        <v>90</v>
      </c>
      <c r="D328" s="38" t="s">
        <v>1159</v>
      </c>
      <c r="E328" s="38" t="s">
        <v>1170</v>
      </c>
      <c r="F328" s="38">
        <v>186</v>
      </c>
      <c r="H328" s="38" t="s">
        <v>993</v>
      </c>
      <c r="J328" s="38" t="s">
        <v>1124</v>
      </c>
      <c r="K328" s="38" t="s">
        <v>1115</v>
      </c>
      <c r="L328" s="38">
        <v>1</v>
      </c>
      <c r="M328" s="38">
        <v>2022</v>
      </c>
    </row>
    <row r="329" spans="1:13" x14ac:dyDescent="0.25">
      <c r="A329" s="38" t="s">
        <v>460</v>
      </c>
      <c r="B329" s="38">
        <v>10316</v>
      </c>
      <c r="C329" s="38" t="s">
        <v>91</v>
      </c>
      <c r="D329" s="38" t="s">
        <v>1159</v>
      </c>
      <c r="E329" s="38" t="s">
        <v>1170</v>
      </c>
      <c r="F329" s="38">
        <v>204</v>
      </c>
      <c r="H329" s="38" t="s">
        <v>993</v>
      </c>
      <c r="J329" s="38" t="s">
        <v>1124</v>
      </c>
      <c r="K329" s="38" t="s">
        <v>1115</v>
      </c>
      <c r="L329" s="38">
        <v>1</v>
      </c>
      <c r="M329" s="38">
        <v>2022</v>
      </c>
    </row>
    <row r="330" spans="1:13" x14ac:dyDescent="0.25">
      <c r="A330" s="38" t="s">
        <v>461</v>
      </c>
      <c r="B330" s="38">
        <v>10317</v>
      </c>
      <c r="C330" s="38" t="s">
        <v>92</v>
      </c>
      <c r="D330" s="38" t="s">
        <v>1159</v>
      </c>
      <c r="E330" s="38" t="s">
        <v>1170</v>
      </c>
      <c r="F330" s="38">
        <v>216</v>
      </c>
      <c r="H330" s="38" t="s">
        <v>993</v>
      </c>
      <c r="J330" s="38" t="s">
        <v>1124</v>
      </c>
      <c r="K330" s="38" t="s">
        <v>1115</v>
      </c>
      <c r="L330" s="38">
        <v>1</v>
      </c>
      <c r="M330" s="38">
        <v>2022</v>
      </c>
    </row>
    <row r="331" spans="1:13" x14ac:dyDescent="0.25">
      <c r="A331" s="38" t="s">
        <v>462</v>
      </c>
      <c r="B331" s="38">
        <v>10319</v>
      </c>
      <c r="C331" s="38" t="s">
        <v>93</v>
      </c>
      <c r="D331" s="38" t="s">
        <v>1159</v>
      </c>
      <c r="E331" s="38" t="s">
        <v>1170</v>
      </c>
      <c r="F331" s="38">
        <v>162</v>
      </c>
      <c r="H331" s="38" t="s">
        <v>993</v>
      </c>
      <c r="J331" s="38" t="s">
        <v>1124</v>
      </c>
      <c r="K331" s="38" t="s">
        <v>1115</v>
      </c>
      <c r="L331" s="38">
        <v>1</v>
      </c>
      <c r="M331" s="38">
        <v>2022</v>
      </c>
    </row>
    <row r="332" spans="1:13" x14ac:dyDescent="0.25">
      <c r="A332" s="38" t="s">
        <v>463</v>
      </c>
      <c r="B332" s="38">
        <v>10320</v>
      </c>
      <c r="C332" s="38" t="s">
        <v>94</v>
      </c>
      <c r="D332" s="38" t="s">
        <v>1159</v>
      </c>
      <c r="E332" s="38" t="s">
        <v>1170</v>
      </c>
      <c r="F332" s="38">
        <v>210</v>
      </c>
      <c r="H332" s="38" t="s">
        <v>993</v>
      </c>
      <c r="J332" s="38" t="s">
        <v>1124</v>
      </c>
      <c r="K332" s="38" t="s">
        <v>1115</v>
      </c>
      <c r="L332" s="38">
        <v>1</v>
      </c>
      <c r="M332" s="38">
        <v>2022</v>
      </c>
    </row>
    <row r="333" spans="1:13" x14ac:dyDescent="0.25">
      <c r="A333" s="38" t="s">
        <v>464</v>
      </c>
      <c r="B333" s="38">
        <v>10515</v>
      </c>
      <c r="C333" s="38" t="s">
        <v>1056</v>
      </c>
      <c r="D333" s="38" t="s">
        <v>1159</v>
      </c>
      <c r="E333" s="38" t="s">
        <v>1170</v>
      </c>
      <c r="F333" s="38">
        <v>258</v>
      </c>
      <c r="H333" s="38" t="s">
        <v>993</v>
      </c>
      <c r="J333" s="38" t="s">
        <v>1124</v>
      </c>
      <c r="K333" s="38" t="s">
        <v>1115</v>
      </c>
      <c r="L333" s="38">
        <v>1</v>
      </c>
      <c r="M333" s="38">
        <v>2022</v>
      </c>
    </row>
    <row r="334" spans="1:13" x14ac:dyDescent="0.25">
      <c r="A334" s="38" t="s">
        <v>557</v>
      </c>
      <c r="B334" s="38">
        <v>10045</v>
      </c>
      <c r="C334" s="38" t="s">
        <v>188</v>
      </c>
      <c r="D334" s="38" t="s">
        <v>1132</v>
      </c>
      <c r="E334" s="38" t="s">
        <v>1141</v>
      </c>
      <c r="F334" s="38">
        <v>3600</v>
      </c>
      <c r="H334" s="38" t="s">
        <v>996</v>
      </c>
      <c r="J334" s="38" t="s">
        <v>1124</v>
      </c>
      <c r="K334" s="38" t="s">
        <v>1115</v>
      </c>
      <c r="L334" s="38">
        <v>1</v>
      </c>
      <c r="M334" s="38">
        <v>2022</v>
      </c>
    </row>
    <row r="335" spans="1:13" x14ac:dyDescent="0.25">
      <c r="A335" s="38" t="s">
        <v>558</v>
      </c>
      <c r="B335" s="38">
        <v>10049</v>
      </c>
      <c r="C335" s="38" t="s">
        <v>189</v>
      </c>
      <c r="D335" s="38" t="s">
        <v>1132</v>
      </c>
      <c r="E335" s="38" t="s">
        <v>1141</v>
      </c>
      <c r="F335" s="38">
        <v>600</v>
      </c>
      <c r="H335" s="38" t="s">
        <v>993</v>
      </c>
      <c r="J335" s="38" t="s">
        <v>1124</v>
      </c>
      <c r="K335" s="38" t="s">
        <v>1115</v>
      </c>
      <c r="L335" s="38">
        <v>1</v>
      </c>
      <c r="M335" s="38">
        <v>2022</v>
      </c>
    </row>
    <row r="336" spans="1:13" x14ac:dyDescent="0.25">
      <c r="A336" s="38" t="s">
        <v>699</v>
      </c>
      <c r="B336" s="38">
        <v>10130</v>
      </c>
      <c r="C336" s="38" t="s">
        <v>331</v>
      </c>
      <c r="D336" s="38" t="s">
        <v>1129</v>
      </c>
      <c r="E336" s="38" t="s">
        <v>1181</v>
      </c>
      <c r="F336" s="38">
        <v>10000</v>
      </c>
      <c r="H336" s="38" t="s">
        <v>992</v>
      </c>
      <c r="J336" s="38" t="s">
        <v>1114</v>
      </c>
      <c r="K336" s="38" t="s">
        <v>1115</v>
      </c>
      <c r="L336" s="38">
        <v>1</v>
      </c>
      <c r="M336" s="38">
        <v>2022</v>
      </c>
    </row>
    <row r="337" spans="1:13" x14ac:dyDescent="0.25">
      <c r="A337" s="38" t="s">
        <v>702</v>
      </c>
      <c r="B337" s="38">
        <v>10267</v>
      </c>
      <c r="C337" s="38" t="s">
        <v>1010</v>
      </c>
      <c r="D337" s="38" t="s">
        <v>1129</v>
      </c>
      <c r="E337" s="38" t="s">
        <v>1262</v>
      </c>
      <c r="H337" s="38" t="s">
        <v>996</v>
      </c>
      <c r="J337" s="38" t="s">
        <v>1115</v>
      </c>
      <c r="K337" s="38" t="s">
        <v>1115</v>
      </c>
      <c r="L337" s="38">
        <v>0</v>
      </c>
      <c r="M337" s="38">
        <v>2022</v>
      </c>
    </row>
    <row r="338" spans="1:13" x14ac:dyDescent="0.25">
      <c r="A338" s="38" t="s">
        <v>559</v>
      </c>
      <c r="B338" s="38">
        <v>10039</v>
      </c>
      <c r="C338" s="38" t="s">
        <v>190</v>
      </c>
      <c r="D338" s="38" t="s">
        <v>1132</v>
      </c>
      <c r="E338" s="38" t="s">
        <v>1141</v>
      </c>
      <c r="F338" s="38">
        <v>2400</v>
      </c>
      <c r="H338" s="38" t="s">
        <v>996</v>
      </c>
      <c r="J338" s="38" t="s">
        <v>1124</v>
      </c>
      <c r="K338" s="38" t="s">
        <v>1115</v>
      </c>
      <c r="L338" s="38">
        <v>1</v>
      </c>
      <c r="M338" s="38">
        <v>2022</v>
      </c>
    </row>
    <row r="339" spans="1:13" x14ac:dyDescent="0.25">
      <c r="A339" s="38" t="s">
        <v>560</v>
      </c>
      <c r="B339" s="38">
        <v>10040</v>
      </c>
      <c r="C339" s="38" t="s">
        <v>191</v>
      </c>
      <c r="D339" s="38" t="s">
        <v>1132</v>
      </c>
      <c r="E339" s="38" t="s">
        <v>1141</v>
      </c>
      <c r="H339" s="38" t="s">
        <v>992</v>
      </c>
      <c r="J339" s="38" t="s">
        <v>1114</v>
      </c>
      <c r="K339" s="38" t="s">
        <v>1115</v>
      </c>
      <c r="L339" s="38">
        <v>0</v>
      </c>
      <c r="M339" s="38">
        <v>2022</v>
      </c>
    </row>
    <row r="340" spans="1:13" x14ac:dyDescent="0.25">
      <c r="A340" s="38" t="s">
        <v>561</v>
      </c>
      <c r="B340" s="38">
        <v>10042</v>
      </c>
      <c r="C340" s="38" t="s">
        <v>192</v>
      </c>
      <c r="D340" s="38" t="s">
        <v>1132</v>
      </c>
      <c r="E340" s="38" t="s">
        <v>1141</v>
      </c>
      <c r="H340" s="38" t="s">
        <v>993</v>
      </c>
      <c r="J340" s="38" t="s">
        <v>1124</v>
      </c>
      <c r="K340" s="38" t="s">
        <v>1115</v>
      </c>
      <c r="L340" s="38">
        <v>0</v>
      </c>
      <c r="M340" s="38">
        <v>2022</v>
      </c>
    </row>
    <row r="341" spans="1:13" x14ac:dyDescent="0.25">
      <c r="A341" s="38" t="s">
        <v>465</v>
      </c>
      <c r="B341" s="38">
        <v>10321</v>
      </c>
      <c r="C341" s="38" t="s">
        <v>95</v>
      </c>
      <c r="D341" s="38" t="s">
        <v>1159</v>
      </c>
      <c r="E341" s="38" t="s">
        <v>1170</v>
      </c>
      <c r="F341" s="38">
        <v>240</v>
      </c>
      <c r="H341" s="38" t="s">
        <v>993</v>
      </c>
      <c r="J341" s="38" t="s">
        <v>1124</v>
      </c>
      <c r="K341" s="38" t="s">
        <v>1115</v>
      </c>
      <c r="L341" s="38">
        <v>1</v>
      </c>
      <c r="M341" s="38">
        <v>2022</v>
      </c>
    </row>
    <row r="342" spans="1:13" x14ac:dyDescent="0.25">
      <c r="A342" s="38" t="s">
        <v>466</v>
      </c>
      <c r="B342" s="38">
        <v>10322</v>
      </c>
      <c r="C342" s="38" t="s">
        <v>96</v>
      </c>
      <c r="D342" s="38" t="s">
        <v>1159</v>
      </c>
      <c r="E342" s="38" t="s">
        <v>1170</v>
      </c>
      <c r="F342" s="38">
        <v>336</v>
      </c>
      <c r="H342" s="38" t="s">
        <v>993</v>
      </c>
      <c r="J342" s="38" t="s">
        <v>1124</v>
      </c>
      <c r="K342" s="38" t="s">
        <v>1115</v>
      </c>
      <c r="L342" s="38">
        <v>1</v>
      </c>
      <c r="M342" s="38">
        <v>2022</v>
      </c>
    </row>
    <row r="343" spans="1:13" x14ac:dyDescent="0.25">
      <c r="A343" s="38" t="s">
        <v>562</v>
      </c>
      <c r="B343" s="38">
        <v>10043</v>
      </c>
      <c r="C343" s="38" t="s">
        <v>193</v>
      </c>
      <c r="D343" s="38" t="s">
        <v>1132</v>
      </c>
      <c r="E343" s="38" t="s">
        <v>1141</v>
      </c>
      <c r="H343" s="38" t="s">
        <v>993</v>
      </c>
      <c r="J343" s="38" t="s">
        <v>1124</v>
      </c>
      <c r="K343" s="38" t="s">
        <v>1115</v>
      </c>
      <c r="L343" s="38">
        <v>0</v>
      </c>
      <c r="M343" s="38">
        <v>2022</v>
      </c>
    </row>
    <row r="344" spans="1:13" x14ac:dyDescent="0.25">
      <c r="A344" s="38" t="s">
        <v>945</v>
      </c>
      <c r="B344" s="38">
        <v>10014</v>
      </c>
      <c r="C344" s="38" t="s">
        <v>944</v>
      </c>
      <c r="D344" s="38" t="s">
        <v>1121</v>
      </c>
      <c r="E344" s="38" t="s">
        <v>1123</v>
      </c>
      <c r="F344" s="38">
        <v>120</v>
      </c>
      <c r="H344" s="38" t="s">
        <v>993</v>
      </c>
      <c r="J344" s="38" t="s">
        <v>1124</v>
      </c>
      <c r="K344" s="38" t="s">
        <v>1115</v>
      </c>
      <c r="L344" s="38">
        <v>1</v>
      </c>
      <c r="M344" s="38">
        <v>2022</v>
      </c>
    </row>
    <row r="345" spans="1:13" x14ac:dyDescent="0.25">
      <c r="A345" s="38" t="s">
        <v>563</v>
      </c>
      <c r="B345" s="38">
        <v>10044</v>
      </c>
      <c r="C345" s="38" t="s">
        <v>194</v>
      </c>
      <c r="D345" s="38" t="s">
        <v>1132</v>
      </c>
      <c r="E345" s="38" t="s">
        <v>1141</v>
      </c>
      <c r="F345" s="38">
        <v>2500</v>
      </c>
      <c r="H345" s="38" t="s">
        <v>996</v>
      </c>
      <c r="J345" s="38" t="s">
        <v>1124</v>
      </c>
      <c r="K345" s="38" t="s">
        <v>1115</v>
      </c>
      <c r="L345" s="38">
        <v>1</v>
      </c>
      <c r="M345" s="38">
        <v>2022</v>
      </c>
    </row>
    <row r="346" spans="1:13" x14ac:dyDescent="0.25">
      <c r="A346" s="38" t="s">
        <v>703</v>
      </c>
      <c r="B346" s="38">
        <v>10266</v>
      </c>
      <c r="C346" s="38" t="s">
        <v>334</v>
      </c>
      <c r="D346" s="38" t="s">
        <v>1129</v>
      </c>
      <c r="E346" s="38" t="s">
        <v>1262</v>
      </c>
      <c r="H346" s="38" t="s">
        <v>995</v>
      </c>
      <c r="J346" s="38" t="s">
        <v>1115</v>
      </c>
      <c r="K346" s="38" t="s">
        <v>1115</v>
      </c>
      <c r="L346" s="38">
        <v>0</v>
      </c>
      <c r="M346" s="38">
        <v>2022</v>
      </c>
    </row>
    <row r="347" spans="1:13" x14ac:dyDescent="0.25">
      <c r="A347" s="38" t="s">
        <v>700</v>
      </c>
      <c r="B347" s="38">
        <v>10132</v>
      </c>
      <c r="C347" s="38" t="s">
        <v>332</v>
      </c>
      <c r="D347" s="38" t="s">
        <v>1129</v>
      </c>
      <c r="E347" s="38" t="s">
        <v>1181</v>
      </c>
      <c r="F347" s="38">
        <v>38500</v>
      </c>
      <c r="H347" s="38" t="s">
        <v>992</v>
      </c>
      <c r="J347" s="38" t="s">
        <v>1114</v>
      </c>
      <c r="K347" s="38" t="s">
        <v>1115</v>
      </c>
      <c r="L347" s="38">
        <v>1</v>
      </c>
      <c r="M347" s="38">
        <v>2022</v>
      </c>
    </row>
    <row r="348" spans="1:13" x14ac:dyDescent="0.25">
      <c r="A348" s="38" t="s">
        <v>564</v>
      </c>
      <c r="B348" s="38">
        <v>10046</v>
      </c>
      <c r="C348" s="38" t="s">
        <v>195</v>
      </c>
      <c r="D348" s="38" t="s">
        <v>1132</v>
      </c>
      <c r="E348" s="38" t="s">
        <v>1141</v>
      </c>
      <c r="H348" s="38" t="s">
        <v>992</v>
      </c>
      <c r="J348" s="38" t="s">
        <v>1114</v>
      </c>
      <c r="K348" s="38" t="s">
        <v>1115</v>
      </c>
      <c r="L348" s="38">
        <v>0</v>
      </c>
      <c r="M348" s="38">
        <v>2022</v>
      </c>
    </row>
    <row r="349" spans="1:13" x14ac:dyDescent="0.25">
      <c r="A349" s="38" t="s">
        <v>565</v>
      </c>
      <c r="B349" s="38">
        <v>10047</v>
      </c>
      <c r="C349" s="38" t="s">
        <v>196</v>
      </c>
      <c r="D349" s="38" t="s">
        <v>1132</v>
      </c>
      <c r="E349" s="38" t="s">
        <v>1141</v>
      </c>
      <c r="F349" s="38">
        <v>3600</v>
      </c>
      <c r="H349" s="38" t="s">
        <v>996</v>
      </c>
      <c r="J349" s="38" t="s">
        <v>1124</v>
      </c>
      <c r="K349" s="38" t="s">
        <v>1115</v>
      </c>
      <c r="L349" s="38">
        <v>1</v>
      </c>
      <c r="M349" s="38">
        <v>2022</v>
      </c>
    </row>
    <row r="350" spans="1:13" x14ac:dyDescent="0.25">
      <c r="A350" s="38" t="s">
        <v>566</v>
      </c>
      <c r="B350" s="38">
        <v>10356</v>
      </c>
      <c r="C350" s="38" t="s">
        <v>197</v>
      </c>
      <c r="D350" s="38" t="s">
        <v>1132</v>
      </c>
      <c r="E350" s="38" t="s">
        <v>1141</v>
      </c>
      <c r="F350" s="38">
        <v>720</v>
      </c>
      <c r="H350" s="38" t="s">
        <v>992</v>
      </c>
      <c r="I350" s="38" t="s">
        <v>1279</v>
      </c>
      <c r="J350" s="38" t="s">
        <v>1124</v>
      </c>
      <c r="K350" s="38" t="s">
        <v>1115</v>
      </c>
      <c r="L350" s="38">
        <v>1</v>
      </c>
      <c r="M350" s="38">
        <v>2022</v>
      </c>
    </row>
    <row r="351" spans="1:13" x14ac:dyDescent="0.25">
      <c r="A351" s="38" t="s">
        <v>575</v>
      </c>
      <c r="B351" s="38">
        <v>10058</v>
      </c>
      <c r="C351" s="38" t="s">
        <v>206</v>
      </c>
      <c r="D351" s="38" t="s">
        <v>1132</v>
      </c>
      <c r="E351" s="38" t="s">
        <v>1144</v>
      </c>
      <c r="H351" s="38" t="s">
        <v>993</v>
      </c>
      <c r="I351" s="38" t="s">
        <v>1145</v>
      </c>
      <c r="J351" s="38" t="s">
        <v>1114</v>
      </c>
      <c r="K351" s="38" t="s">
        <v>1115</v>
      </c>
      <c r="L351" s="38">
        <v>0</v>
      </c>
      <c r="M351" s="38">
        <v>2022</v>
      </c>
    </row>
    <row r="352" spans="1:13" x14ac:dyDescent="0.25">
      <c r="A352" s="38" t="s">
        <v>864</v>
      </c>
      <c r="B352" s="38">
        <v>10162</v>
      </c>
      <c r="C352" s="38" t="s">
        <v>863</v>
      </c>
      <c r="D352" s="38" t="s">
        <v>1188</v>
      </c>
      <c r="E352" s="38" t="s">
        <v>1197</v>
      </c>
      <c r="F352" s="38">
        <v>1000000</v>
      </c>
      <c r="H352" s="38" t="s">
        <v>995</v>
      </c>
      <c r="J352" s="38" t="s">
        <v>1115</v>
      </c>
      <c r="K352" s="38" t="s">
        <v>1115</v>
      </c>
      <c r="L352" s="38">
        <v>1</v>
      </c>
      <c r="M352" s="38">
        <v>2022</v>
      </c>
    </row>
    <row r="353" spans="1:13" x14ac:dyDescent="0.25">
      <c r="A353" s="38" t="s">
        <v>576</v>
      </c>
      <c r="B353" s="38">
        <v>10057</v>
      </c>
      <c r="C353" s="38" t="s">
        <v>207</v>
      </c>
      <c r="D353" s="38" t="s">
        <v>1132</v>
      </c>
      <c r="E353" s="38" t="s">
        <v>1144</v>
      </c>
      <c r="H353" s="38" t="s">
        <v>992</v>
      </c>
      <c r="J353" s="38" t="s">
        <v>1114</v>
      </c>
      <c r="K353" s="38" t="s">
        <v>1115</v>
      </c>
      <c r="L353" s="38">
        <v>0</v>
      </c>
      <c r="M353" s="38">
        <v>2022</v>
      </c>
    </row>
    <row r="354" spans="1:13" x14ac:dyDescent="0.25">
      <c r="A354" s="38" t="s">
        <v>567</v>
      </c>
      <c r="B354" s="38">
        <v>10050</v>
      </c>
      <c r="C354" s="38" t="s">
        <v>198</v>
      </c>
      <c r="D354" s="38" t="s">
        <v>1132</v>
      </c>
      <c r="E354" s="38" t="s">
        <v>1141</v>
      </c>
      <c r="F354" s="38">
        <v>1200</v>
      </c>
      <c r="H354" s="38" t="s">
        <v>993</v>
      </c>
      <c r="J354" s="38" t="s">
        <v>1124</v>
      </c>
      <c r="K354" s="38" t="s">
        <v>1115</v>
      </c>
      <c r="L354" s="38">
        <v>1</v>
      </c>
      <c r="M354" s="38">
        <v>2022</v>
      </c>
    </row>
    <row r="355" spans="1:13" x14ac:dyDescent="0.25">
      <c r="A355" s="38" t="s">
        <v>656</v>
      </c>
      <c r="B355" s="38">
        <v>10133</v>
      </c>
      <c r="C355" s="38" t="s">
        <v>293</v>
      </c>
      <c r="D355" s="38" t="s">
        <v>1129</v>
      </c>
      <c r="E355" s="38" t="s">
        <v>1182</v>
      </c>
      <c r="H355" s="38" t="s">
        <v>995</v>
      </c>
      <c r="J355" s="38" t="s">
        <v>1115</v>
      </c>
      <c r="K355" s="38" t="s">
        <v>1115</v>
      </c>
      <c r="L355" s="38">
        <v>0</v>
      </c>
      <c r="M355" s="38">
        <v>2022</v>
      </c>
    </row>
    <row r="356" spans="1:13" x14ac:dyDescent="0.25">
      <c r="A356" s="38" t="s">
        <v>645</v>
      </c>
      <c r="B356" s="38">
        <v>10232</v>
      </c>
      <c r="C356" s="38" t="s">
        <v>280</v>
      </c>
      <c r="D356" s="38" t="s">
        <v>1218</v>
      </c>
      <c r="E356" s="38" t="s">
        <v>1236</v>
      </c>
      <c r="H356" s="38" t="s">
        <v>992</v>
      </c>
      <c r="J356" s="38" t="s">
        <v>1114</v>
      </c>
      <c r="K356" s="38" t="s">
        <v>1115</v>
      </c>
      <c r="L356" s="38">
        <v>0</v>
      </c>
      <c r="M356" s="38">
        <v>2022</v>
      </c>
    </row>
    <row r="357" spans="1:13" x14ac:dyDescent="0.25">
      <c r="A357" s="38" t="s">
        <v>403</v>
      </c>
      <c r="B357" s="38">
        <v>10073</v>
      </c>
      <c r="C357" s="38" t="s">
        <v>34</v>
      </c>
      <c r="D357" s="38" t="s">
        <v>1153</v>
      </c>
      <c r="E357" s="38" t="s">
        <v>1154</v>
      </c>
      <c r="F357" s="38">
        <v>16500</v>
      </c>
      <c r="H357" s="38" t="s">
        <v>992</v>
      </c>
      <c r="J357" s="38" t="s">
        <v>1114</v>
      </c>
      <c r="K357" s="38" t="s">
        <v>1115</v>
      </c>
      <c r="L357" s="38">
        <v>1</v>
      </c>
      <c r="M357" s="38">
        <v>2022</v>
      </c>
    </row>
    <row r="358" spans="1:13" x14ac:dyDescent="0.25">
      <c r="A358" s="38" t="s">
        <v>499</v>
      </c>
      <c r="B358" s="38">
        <v>10095</v>
      </c>
      <c r="C358" s="38" t="s">
        <v>131</v>
      </c>
      <c r="D358" s="38" t="s">
        <v>1159</v>
      </c>
      <c r="E358" s="38" t="s">
        <v>1162</v>
      </c>
      <c r="F358" s="38">
        <v>165</v>
      </c>
      <c r="H358" s="38" t="s">
        <v>998</v>
      </c>
      <c r="J358" s="38" t="s">
        <v>1115</v>
      </c>
      <c r="K358" s="38" t="s">
        <v>1115</v>
      </c>
      <c r="L358" s="38">
        <v>1</v>
      </c>
      <c r="M358" s="38">
        <v>2022</v>
      </c>
    </row>
    <row r="359" spans="1:13" x14ac:dyDescent="0.25">
      <c r="A359" s="38" t="s">
        <v>629</v>
      </c>
      <c r="B359" s="38">
        <v>10214</v>
      </c>
      <c r="C359" s="38" t="s">
        <v>263</v>
      </c>
      <c r="D359" s="38" t="s">
        <v>1218</v>
      </c>
      <c r="E359" s="38" t="s">
        <v>1223</v>
      </c>
      <c r="H359" s="38" t="s">
        <v>995</v>
      </c>
      <c r="J359" s="38" t="s">
        <v>1115</v>
      </c>
      <c r="K359" s="38" t="s">
        <v>1115</v>
      </c>
      <c r="L359" s="38">
        <v>0</v>
      </c>
      <c r="M359" s="38">
        <v>2022</v>
      </c>
    </row>
    <row r="360" spans="1:13" x14ac:dyDescent="0.25">
      <c r="A360" s="38" t="s">
        <v>866</v>
      </c>
      <c r="B360" s="38">
        <v>10177</v>
      </c>
      <c r="C360" s="38" t="s">
        <v>865</v>
      </c>
      <c r="D360" s="38" t="s">
        <v>1188</v>
      </c>
      <c r="E360" s="38" t="s">
        <v>1206</v>
      </c>
      <c r="F360" s="38">
        <v>530</v>
      </c>
      <c r="H360" s="38" t="s">
        <v>992</v>
      </c>
      <c r="J360" s="38" t="s">
        <v>1114</v>
      </c>
      <c r="K360" s="38" t="s">
        <v>1115</v>
      </c>
      <c r="L360" s="38">
        <v>1</v>
      </c>
      <c r="M360" s="38">
        <v>2022</v>
      </c>
    </row>
    <row r="361" spans="1:13" x14ac:dyDescent="0.25">
      <c r="A361" s="38" t="s">
        <v>868</v>
      </c>
      <c r="B361" s="38">
        <v>10173</v>
      </c>
      <c r="C361" s="38" t="s">
        <v>867</v>
      </c>
      <c r="D361" s="38" t="s">
        <v>1188</v>
      </c>
      <c r="E361" s="38" t="s">
        <v>1206</v>
      </c>
      <c r="F361" s="38">
        <v>1050</v>
      </c>
      <c r="H361" s="38" t="s">
        <v>992</v>
      </c>
      <c r="J361" s="38" t="s">
        <v>1114</v>
      </c>
      <c r="K361" s="38" t="s">
        <v>1115</v>
      </c>
      <c r="L361" s="38">
        <v>1</v>
      </c>
      <c r="M361" s="38">
        <v>2022</v>
      </c>
    </row>
    <row r="362" spans="1:13" x14ac:dyDescent="0.25">
      <c r="A362" s="38" t="s">
        <v>860</v>
      </c>
      <c r="B362" s="38">
        <v>10181</v>
      </c>
      <c r="C362" s="38" t="s">
        <v>859</v>
      </c>
      <c r="D362" s="38" t="s">
        <v>1188</v>
      </c>
      <c r="E362" s="38" t="s">
        <v>1210</v>
      </c>
      <c r="H362" s="38" t="s">
        <v>992</v>
      </c>
      <c r="J362" s="38" t="s">
        <v>1114</v>
      </c>
      <c r="K362" s="38" t="s">
        <v>1115</v>
      </c>
      <c r="L362" s="38">
        <v>0</v>
      </c>
      <c r="M362" s="38">
        <v>2022</v>
      </c>
    </row>
    <row r="363" spans="1:13" x14ac:dyDescent="0.25">
      <c r="A363" s="38" t="s">
        <v>1077</v>
      </c>
      <c r="B363" s="38">
        <v>10526</v>
      </c>
      <c r="C363" s="38" t="s">
        <v>1076</v>
      </c>
      <c r="D363" s="38" t="s">
        <v>1188</v>
      </c>
      <c r="E363" s="38" t="s">
        <v>1301</v>
      </c>
      <c r="H363" s="38" t="s">
        <v>992</v>
      </c>
      <c r="J363" s="38" t="s">
        <v>1114</v>
      </c>
      <c r="K363" s="38" t="s">
        <v>1115</v>
      </c>
      <c r="L363" s="38">
        <v>0</v>
      </c>
      <c r="M363" s="38">
        <v>2022</v>
      </c>
    </row>
    <row r="364" spans="1:13" x14ac:dyDescent="0.25">
      <c r="A364" s="38" t="s">
        <v>1304</v>
      </c>
      <c r="B364" s="38">
        <v>10525</v>
      </c>
      <c r="C364" s="38" t="s">
        <v>1075</v>
      </c>
      <c r="D364" s="38" t="s">
        <v>1188</v>
      </c>
      <c r="E364" s="38" t="s">
        <v>1301</v>
      </c>
      <c r="H364" s="38" t="s">
        <v>992</v>
      </c>
      <c r="J364" s="38" t="s">
        <v>1114</v>
      </c>
      <c r="K364" s="38" t="s">
        <v>1115</v>
      </c>
      <c r="L364" s="38">
        <v>0</v>
      </c>
      <c r="M364" s="38">
        <v>2022</v>
      </c>
    </row>
    <row r="365" spans="1:13" x14ac:dyDescent="0.25">
      <c r="A365" s="38" t="s">
        <v>951</v>
      </c>
      <c r="B365" s="38">
        <v>10024</v>
      </c>
      <c r="C365" s="38" t="s">
        <v>950</v>
      </c>
      <c r="D365" s="38" t="s">
        <v>1121</v>
      </c>
      <c r="E365" s="38" t="s">
        <v>1125</v>
      </c>
      <c r="F365" s="38">
        <v>650</v>
      </c>
      <c r="H365" s="38" t="s">
        <v>995</v>
      </c>
      <c r="J365" s="38" t="s">
        <v>1115</v>
      </c>
      <c r="K365" s="38" t="s">
        <v>1115</v>
      </c>
      <c r="L365" s="38">
        <v>1</v>
      </c>
      <c r="M365" s="38">
        <v>2022</v>
      </c>
    </row>
    <row r="366" spans="1:13" x14ac:dyDescent="0.25">
      <c r="A366" s="38" t="s">
        <v>1098</v>
      </c>
      <c r="B366" s="38">
        <v>10538</v>
      </c>
      <c r="C366" s="38" t="s">
        <v>1097</v>
      </c>
      <c r="D366" s="38" t="s">
        <v>1188</v>
      </c>
      <c r="E366" s="38" t="s">
        <v>1301</v>
      </c>
      <c r="H366" s="38" t="s">
        <v>992</v>
      </c>
      <c r="J366" s="38" t="s">
        <v>1114</v>
      </c>
      <c r="K366" s="38" t="s">
        <v>1115</v>
      </c>
      <c r="L366" s="38">
        <v>0</v>
      </c>
      <c r="M366" s="38">
        <v>2022</v>
      </c>
    </row>
    <row r="367" spans="1:13" x14ac:dyDescent="0.25">
      <c r="A367" s="38" t="s">
        <v>536</v>
      </c>
      <c r="B367" s="38">
        <v>10280</v>
      </c>
      <c r="C367" s="38" t="s">
        <v>167</v>
      </c>
      <c r="D367" s="38" t="s">
        <v>1265</v>
      </c>
      <c r="E367" s="38" t="s">
        <v>536</v>
      </c>
      <c r="H367" s="38" t="s">
        <v>992</v>
      </c>
      <c r="J367" s="38" t="s">
        <v>1114</v>
      </c>
      <c r="K367" s="38" t="s">
        <v>1115</v>
      </c>
      <c r="L367" s="38">
        <v>0</v>
      </c>
      <c r="M367" s="38">
        <v>2022</v>
      </c>
    </row>
    <row r="368" spans="1:13" x14ac:dyDescent="0.25">
      <c r="A368" s="38" t="s">
        <v>953</v>
      </c>
      <c r="B368" s="38">
        <v>10026</v>
      </c>
      <c r="C368" s="38" t="s">
        <v>952</v>
      </c>
      <c r="D368" s="38" t="s">
        <v>1121</v>
      </c>
      <c r="E368" s="38" t="s">
        <v>1125</v>
      </c>
      <c r="F368" s="38">
        <v>2200</v>
      </c>
      <c r="H368" s="38" t="s">
        <v>995</v>
      </c>
      <c r="J368" s="38" t="s">
        <v>1115</v>
      </c>
      <c r="K368" s="38" t="s">
        <v>1115</v>
      </c>
      <c r="L368" s="38">
        <v>1</v>
      </c>
      <c r="M368" s="38">
        <v>2022</v>
      </c>
    </row>
    <row r="369" spans="1:13" x14ac:dyDescent="0.25">
      <c r="A369" s="38" t="s">
        <v>657</v>
      </c>
      <c r="B369" s="38">
        <v>10307</v>
      </c>
      <c r="C369" s="38" t="s">
        <v>294</v>
      </c>
      <c r="D369" s="38" t="s">
        <v>1129</v>
      </c>
      <c r="E369" s="38" t="s">
        <v>1182</v>
      </c>
      <c r="H369" s="38" t="s">
        <v>995</v>
      </c>
      <c r="J369" s="38" t="s">
        <v>1115</v>
      </c>
      <c r="K369" s="38" t="s">
        <v>1115</v>
      </c>
      <c r="L369" s="38">
        <v>0</v>
      </c>
      <c r="M369" s="38">
        <v>2022</v>
      </c>
    </row>
    <row r="370" spans="1:13" x14ac:dyDescent="0.25">
      <c r="A370" s="38" t="s">
        <v>597</v>
      </c>
      <c r="B370" s="38">
        <v>10293</v>
      </c>
      <c r="C370" s="38" t="s">
        <v>225</v>
      </c>
      <c r="D370" s="38" t="s">
        <v>1147</v>
      </c>
      <c r="E370" s="38" t="s">
        <v>1179</v>
      </c>
      <c r="H370" s="38" t="s">
        <v>995</v>
      </c>
      <c r="J370" s="38" t="s">
        <v>1115</v>
      </c>
      <c r="K370" s="38" t="s">
        <v>1115</v>
      </c>
      <c r="L370" s="38">
        <v>0</v>
      </c>
      <c r="M370" s="38">
        <v>2022</v>
      </c>
    </row>
    <row r="371" spans="1:13" x14ac:dyDescent="0.25">
      <c r="A371" s="38" t="s">
        <v>888</v>
      </c>
      <c r="B371" s="38">
        <v>10457</v>
      </c>
      <c r="C371" s="38" t="s">
        <v>887</v>
      </c>
      <c r="D371" s="38" t="s">
        <v>1188</v>
      </c>
      <c r="E371" s="38" t="s">
        <v>1207</v>
      </c>
      <c r="F371" s="38">
        <v>3350</v>
      </c>
      <c r="H371" s="38" t="s">
        <v>992</v>
      </c>
      <c r="J371" s="38" t="s">
        <v>1115</v>
      </c>
      <c r="K371" s="38" t="s">
        <v>1115</v>
      </c>
      <c r="L371" s="38">
        <v>1</v>
      </c>
      <c r="M371" s="38">
        <v>2022</v>
      </c>
    </row>
    <row r="372" spans="1:13" x14ac:dyDescent="0.25">
      <c r="A372" s="38" t="s">
        <v>890</v>
      </c>
      <c r="B372" s="38">
        <v>10174</v>
      </c>
      <c r="C372" s="38" t="s">
        <v>889</v>
      </c>
      <c r="D372" s="38" t="s">
        <v>1188</v>
      </c>
      <c r="E372" s="38" t="s">
        <v>1207</v>
      </c>
      <c r="F372" s="38">
        <v>3050</v>
      </c>
      <c r="H372" s="38" t="s">
        <v>992</v>
      </c>
      <c r="J372" s="38" t="s">
        <v>1115</v>
      </c>
      <c r="K372" s="38" t="s">
        <v>1115</v>
      </c>
      <c r="L372" s="38">
        <v>1</v>
      </c>
      <c r="M372" s="38">
        <v>2022</v>
      </c>
    </row>
    <row r="373" spans="1:13" x14ac:dyDescent="0.25">
      <c r="A373" s="38" t="s">
        <v>892</v>
      </c>
      <c r="B373" s="38">
        <v>10456</v>
      </c>
      <c r="C373" s="38" t="s">
        <v>891</v>
      </c>
      <c r="D373" s="38" t="s">
        <v>1188</v>
      </c>
      <c r="E373" s="38" t="s">
        <v>1207</v>
      </c>
      <c r="F373" s="38">
        <v>5900</v>
      </c>
      <c r="H373" s="38" t="s">
        <v>992</v>
      </c>
      <c r="J373" s="38" t="s">
        <v>1115</v>
      </c>
      <c r="K373" s="38" t="s">
        <v>1115</v>
      </c>
      <c r="L373" s="38">
        <v>1</v>
      </c>
      <c r="M373" s="38">
        <v>2022</v>
      </c>
    </row>
    <row r="374" spans="1:13" x14ac:dyDescent="0.25">
      <c r="A374" s="38" t="s">
        <v>646</v>
      </c>
      <c r="B374" s="38">
        <v>10230</v>
      </c>
      <c r="C374" s="38" t="s">
        <v>281</v>
      </c>
      <c r="D374" s="38" t="s">
        <v>1218</v>
      </c>
      <c r="E374" s="38" t="s">
        <v>1236</v>
      </c>
      <c r="F374" s="38">
        <v>5500</v>
      </c>
      <c r="H374" s="38" t="s">
        <v>992</v>
      </c>
      <c r="I374" s="38" t="s">
        <v>1237</v>
      </c>
      <c r="J374" s="38" t="s">
        <v>1114</v>
      </c>
      <c r="K374" s="38" t="s">
        <v>1115</v>
      </c>
      <c r="L374" s="38">
        <v>1</v>
      </c>
      <c r="M374" s="38">
        <v>2022</v>
      </c>
    </row>
    <row r="375" spans="1:13" x14ac:dyDescent="0.25">
      <c r="A375" s="38" t="s">
        <v>643</v>
      </c>
      <c r="B375" s="38">
        <v>10225</v>
      </c>
      <c r="C375" s="38" t="s">
        <v>278</v>
      </c>
      <c r="D375" s="38" t="s">
        <v>1218</v>
      </c>
      <c r="E375" s="38" t="s">
        <v>1231</v>
      </c>
      <c r="F375" s="38">
        <v>850</v>
      </c>
      <c r="H375" s="38" t="s">
        <v>993</v>
      </c>
      <c r="J375" s="38" t="s">
        <v>1115</v>
      </c>
      <c r="K375" s="38" t="s">
        <v>1115</v>
      </c>
      <c r="L375" s="38">
        <v>1</v>
      </c>
      <c r="M375" s="38">
        <v>2022</v>
      </c>
    </row>
    <row r="376" spans="1:13" x14ac:dyDescent="0.25">
      <c r="A376" s="38" t="s">
        <v>647</v>
      </c>
      <c r="B376" s="38">
        <v>10231</v>
      </c>
      <c r="C376" s="38" t="s">
        <v>282</v>
      </c>
      <c r="D376" s="38" t="s">
        <v>1218</v>
      </c>
      <c r="E376" s="38" t="s">
        <v>1236</v>
      </c>
      <c r="F376" s="38">
        <v>30000</v>
      </c>
      <c r="H376" s="38" t="s">
        <v>992</v>
      </c>
      <c r="I376" s="38" t="s">
        <v>1238</v>
      </c>
      <c r="J376" s="38" t="s">
        <v>1114</v>
      </c>
      <c r="K376" s="38" t="s">
        <v>1115</v>
      </c>
      <c r="L376" s="38">
        <v>1</v>
      </c>
      <c r="M376" s="38">
        <v>2022</v>
      </c>
    </row>
    <row r="377" spans="1:13" x14ac:dyDescent="0.25">
      <c r="A377" s="38" t="s">
        <v>664</v>
      </c>
      <c r="B377" s="38">
        <v>10138</v>
      </c>
      <c r="C377" s="38" t="s">
        <v>301</v>
      </c>
      <c r="D377" s="38" t="s">
        <v>1129</v>
      </c>
      <c r="E377" s="38" t="s">
        <v>1183</v>
      </c>
      <c r="H377" s="38" t="s">
        <v>993</v>
      </c>
      <c r="J377" s="38" t="s">
        <v>1115</v>
      </c>
      <c r="K377" s="38" t="s">
        <v>1115</v>
      </c>
      <c r="L377" s="38">
        <v>0</v>
      </c>
      <c r="M377" s="38">
        <v>2022</v>
      </c>
    </row>
    <row r="378" spans="1:13" x14ac:dyDescent="0.25">
      <c r="A378" s="38" t="s">
        <v>582</v>
      </c>
      <c r="B378" s="38">
        <v>10033</v>
      </c>
      <c r="C378" s="38" t="s">
        <v>213</v>
      </c>
      <c r="D378" s="38" t="s">
        <v>1132</v>
      </c>
      <c r="E378" s="38" t="s">
        <v>1138</v>
      </c>
      <c r="H378" s="38" t="s">
        <v>992</v>
      </c>
      <c r="J378" s="38" t="s">
        <v>1114</v>
      </c>
      <c r="K378" s="38" t="s">
        <v>1115</v>
      </c>
      <c r="L378" s="38">
        <v>0</v>
      </c>
      <c r="M378" s="38">
        <v>2022</v>
      </c>
    </row>
    <row r="379" spans="1:13" x14ac:dyDescent="0.25">
      <c r="A379" s="38" t="s">
        <v>648</v>
      </c>
      <c r="B379" s="38">
        <v>10233</v>
      </c>
      <c r="C379" s="38" t="s">
        <v>283</v>
      </c>
      <c r="D379" s="38" t="s">
        <v>1218</v>
      </c>
      <c r="E379" s="38" t="s">
        <v>1236</v>
      </c>
      <c r="F379" s="38">
        <v>22000</v>
      </c>
      <c r="H379" s="38" t="s">
        <v>992</v>
      </c>
      <c r="I379" s="38" t="s">
        <v>1239</v>
      </c>
      <c r="J379" s="38" t="s">
        <v>1114</v>
      </c>
      <c r="K379" s="38" t="s">
        <v>1115</v>
      </c>
      <c r="L379" s="38">
        <v>1</v>
      </c>
      <c r="M379" s="38">
        <v>2022</v>
      </c>
    </row>
    <row r="380" spans="1:13" x14ac:dyDescent="0.25">
      <c r="A380" s="38" t="s">
        <v>649</v>
      </c>
      <c r="B380" s="38">
        <v>10234</v>
      </c>
      <c r="C380" s="38" t="s">
        <v>284</v>
      </c>
      <c r="D380" s="38" t="s">
        <v>1218</v>
      </c>
      <c r="E380" s="38" t="s">
        <v>1236</v>
      </c>
      <c r="F380" s="38">
        <v>11000</v>
      </c>
      <c r="H380" s="38" t="s">
        <v>992</v>
      </c>
      <c r="I380" s="38" t="s">
        <v>1240</v>
      </c>
      <c r="J380" s="38" t="s">
        <v>1114</v>
      </c>
      <c r="K380" s="38" t="s">
        <v>1115</v>
      </c>
      <c r="L380" s="38">
        <v>1</v>
      </c>
      <c r="M380" s="38">
        <v>2022</v>
      </c>
    </row>
    <row r="381" spans="1:13" x14ac:dyDescent="0.25">
      <c r="A381" s="38" t="s">
        <v>685</v>
      </c>
      <c r="B381" s="38">
        <v>10143</v>
      </c>
      <c r="C381" s="38" t="s">
        <v>1005</v>
      </c>
      <c r="D381" s="38" t="s">
        <v>1129</v>
      </c>
      <c r="E381" s="38" t="s">
        <v>1184</v>
      </c>
      <c r="H381" s="38" t="s">
        <v>992</v>
      </c>
      <c r="J381" s="38" t="s">
        <v>1114</v>
      </c>
      <c r="K381" s="38" t="s">
        <v>1115</v>
      </c>
      <c r="L381" s="38">
        <v>0</v>
      </c>
      <c r="M381" s="38">
        <v>2022</v>
      </c>
    </row>
    <row r="382" spans="1:13" x14ac:dyDescent="0.25">
      <c r="A382" s="38" t="s">
        <v>686</v>
      </c>
      <c r="B382" s="38">
        <v>10144</v>
      </c>
      <c r="C382" s="38" t="s">
        <v>1006</v>
      </c>
      <c r="D382" s="38" t="s">
        <v>1129</v>
      </c>
      <c r="E382" s="38" t="s">
        <v>1184</v>
      </c>
      <c r="H382" s="38" t="s">
        <v>992</v>
      </c>
      <c r="J382" s="38" t="s">
        <v>1115</v>
      </c>
      <c r="K382" s="38" t="s">
        <v>1115</v>
      </c>
      <c r="L382" s="38">
        <v>0</v>
      </c>
      <c r="M382" s="38">
        <v>2022</v>
      </c>
    </row>
    <row r="383" spans="1:13" x14ac:dyDescent="0.25">
      <c r="A383" s="38" t="s">
        <v>687</v>
      </c>
      <c r="B383" s="38">
        <v>10145</v>
      </c>
      <c r="C383" s="38" t="s">
        <v>1007</v>
      </c>
      <c r="D383" s="38" t="s">
        <v>1129</v>
      </c>
      <c r="E383" s="38" t="s">
        <v>1184</v>
      </c>
      <c r="H383" s="38" t="s">
        <v>992</v>
      </c>
      <c r="J383" s="38" t="s">
        <v>1114</v>
      </c>
      <c r="K383" s="38" t="s">
        <v>1115</v>
      </c>
      <c r="L383" s="38">
        <v>0</v>
      </c>
      <c r="M383" s="38">
        <v>2022</v>
      </c>
    </row>
    <row r="384" spans="1:13" x14ac:dyDescent="0.25">
      <c r="A384" s="38" t="s">
        <v>688</v>
      </c>
      <c r="B384" s="38">
        <v>10146</v>
      </c>
      <c r="C384" s="38" t="s">
        <v>1008</v>
      </c>
      <c r="D384" s="38" t="s">
        <v>1129</v>
      </c>
      <c r="E384" s="38" t="s">
        <v>1184</v>
      </c>
      <c r="H384" s="38" t="s">
        <v>992</v>
      </c>
      <c r="J384" s="38" t="s">
        <v>1114</v>
      </c>
      <c r="K384" s="38" t="s">
        <v>1115</v>
      </c>
      <c r="L384" s="38">
        <v>0</v>
      </c>
      <c r="M384" s="38">
        <v>2022</v>
      </c>
    </row>
    <row r="385" spans="1:13" x14ac:dyDescent="0.25">
      <c r="A385" s="38" t="s">
        <v>665</v>
      </c>
      <c r="B385" s="38">
        <v>10141</v>
      </c>
      <c r="C385" s="38" t="s">
        <v>302</v>
      </c>
      <c r="D385" s="38" t="s">
        <v>1129</v>
      </c>
      <c r="E385" s="38" t="s">
        <v>1183</v>
      </c>
      <c r="H385" s="38" t="s">
        <v>992</v>
      </c>
      <c r="J385" s="38" t="s">
        <v>1115</v>
      </c>
      <c r="K385" s="38" t="s">
        <v>1115</v>
      </c>
      <c r="L385" s="38">
        <v>0</v>
      </c>
      <c r="M385" s="38">
        <v>2022</v>
      </c>
    </row>
    <row r="386" spans="1:13" x14ac:dyDescent="0.25">
      <c r="A386" s="38" t="s">
        <v>689</v>
      </c>
      <c r="B386" s="38">
        <v>10148</v>
      </c>
      <c r="C386" s="38" t="s">
        <v>1009</v>
      </c>
      <c r="D386" s="38" t="s">
        <v>1129</v>
      </c>
      <c r="E386" s="38" t="s">
        <v>1184</v>
      </c>
      <c r="H386" s="38" t="s">
        <v>992</v>
      </c>
      <c r="J386" s="38" t="s">
        <v>1114</v>
      </c>
      <c r="K386" s="38" t="s">
        <v>1115</v>
      </c>
      <c r="L386" s="38">
        <v>0</v>
      </c>
      <c r="M386" s="38">
        <v>2022</v>
      </c>
    </row>
    <row r="387" spans="1:13" x14ac:dyDescent="0.25">
      <c r="A387" s="38" t="s">
        <v>469</v>
      </c>
      <c r="B387" s="38">
        <v>10126</v>
      </c>
      <c r="C387" s="38" t="s">
        <v>99</v>
      </c>
      <c r="D387" s="38" t="s">
        <v>1159</v>
      </c>
      <c r="E387" s="38" t="s">
        <v>1178</v>
      </c>
      <c r="H387" s="38" t="s">
        <v>996</v>
      </c>
      <c r="J387" s="38" t="s">
        <v>1115</v>
      </c>
      <c r="K387" s="38" t="s">
        <v>1115</v>
      </c>
      <c r="L387" s="38">
        <v>0</v>
      </c>
      <c r="M387" s="38">
        <v>2022</v>
      </c>
    </row>
    <row r="388" spans="1:13" x14ac:dyDescent="0.25">
      <c r="A388" s="38" t="s">
        <v>971</v>
      </c>
      <c r="B388" s="38">
        <v>10027</v>
      </c>
      <c r="C388" s="38" t="s">
        <v>970</v>
      </c>
      <c r="D388" s="38" t="s">
        <v>1121</v>
      </c>
      <c r="E388" s="38" t="s">
        <v>971</v>
      </c>
      <c r="F388" s="38">
        <v>24000</v>
      </c>
      <c r="H388" s="38" t="s">
        <v>995</v>
      </c>
      <c r="J388" s="38" t="s">
        <v>1115</v>
      </c>
      <c r="K388" s="38" t="s">
        <v>1115</v>
      </c>
      <c r="L388" s="38">
        <v>1</v>
      </c>
      <c r="M388" s="38">
        <v>2022</v>
      </c>
    </row>
    <row r="389" spans="1:13" x14ac:dyDescent="0.25">
      <c r="A389" s="38" t="s">
        <v>894</v>
      </c>
      <c r="B389" s="38">
        <v>10461</v>
      </c>
      <c r="C389" s="38" t="s">
        <v>893</v>
      </c>
      <c r="D389" s="38" t="s">
        <v>1188</v>
      </c>
      <c r="E389" s="38" t="s">
        <v>1290</v>
      </c>
      <c r="F389" s="38">
        <v>275</v>
      </c>
      <c r="H389" s="38" t="s">
        <v>992</v>
      </c>
      <c r="J389" s="38" t="s">
        <v>1115</v>
      </c>
      <c r="K389" s="38" t="s">
        <v>1115</v>
      </c>
      <c r="L389" s="38">
        <v>1</v>
      </c>
      <c r="M389" s="38">
        <v>2022</v>
      </c>
    </row>
    <row r="390" spans="1:13" x14ac:dyDescent="0.25">
      <c r="A390" s="38" t="s">
        <v>896</v>
      </c>
      <c r="B390" s="38">
        <v>10460</v>
      </c>
      <c r="C390" s="38" t="s">
        <v>895</v>
      </c>
      <c r="D390" s="38" t="s">
        <v>1188</v>
      </c>
      <c r="E390" s="38" t="s">
        <v>1290</v>
      </c>
      <c r="F390" s="38">
        <v>145</v>
      </c>
      <c r="H390" s="38" t="s">
        <v>992</v>
      </c>
      <c r="J390" s="38" t="s">
        <v>1115</v>
      </c>
      <c r="K390" s="38" t="s">
        <v>1115</v>
      </c>
      <c r="L390" s="38">
        <v>1</v>
      </c>
      <c r="M390" s="38">
        <v>2022</v>
      </c>
    </row>
    <row r="391" spans="1:13" x14ac:dyDescent="0.25">
      <c r="A391" s="38" t="s">
        <v>396</v>
      </c>
      <c r="B391" s="38">
        <v>10246</v>
      </c>
      <c r="C391" s="38" t="s">
        <v>27</v>
      </c>
      <c r="D391" s="38" t="s">
        <v>1241</v>
      </c>
      <c r="E391" s="38" t="s">
        <v>396</v>
      </c>
      <c r="H391" s="38" t="s">
        <v>992</v>
      </c>
      <c r="J391" s="38" t="s">
        <v>1114</v>
      </c>
      <c r="K391" s="38" t="s">
        <v>1115</v>
      </c>
      <c r="L391" s="38">
        <v>0</v>
      </c>
      <c r="M391" s="38">
        <v>2022</v>
      </c>
    </row>
    <row r="392" spans="1:13" x14ac:dyDescent="0.25">
      <c r="A392" s="38" t="s">
        <v>658</v>
      </c>
      <c r="B392" s="38">
        <v>10134</v>
      </c>
      <c r="C392" s="38" t="s">
        <v>295</v>
      </c>
      <c r="D392" s="38" t="s">
        <v>1129</v>
      </c>
      <c r="E392" s="38" t="s">
        <v>1182</v>
      </c>
      <c r="H392" s="38" t="s">
        <v>995</v>
      </c>
      <c r="J392" s="38" t="s">
        <v>1115</v>
      </c>
      <c r="K392" s="38" t="s">
        <v>1115</v>
      </c>
      <c r="L392" s="38">
        <v>0</v>
      </c>
      <c r="M392" s="38">
        <v>2022</v>
      </c>
    </row>
    <row r="393" spans="1:13" x14ac:dyDescent="0.25">
      <c r="A393" s="38" t="s">
        <v>589</v>
      </c>
      <c r="B393" s="38">
        <v>10288</v>
      </c>
      <c r="C393" s="38" t="s">
        <v>219</v>
      </c>
      <c r="D393" s="38" t="s">
        <v>1147</v>
      </c>
      <c r="E393" s="38" t="s">
        <v>1269</v>
      </c>
      <c r="H393" s="38" t="s">
        <v>995</v>
      </c>
      <c r="J393" s="38" t="s">
        <v>1115</v>
      </c>
      <c r="K393" s="38" t="s">
        <v>1115</v>
      </c>
      <c r="L393" s="38">
        <v>0</v>
      </c>
      <c r="M393" s="38">
        <v>2022</v>
      </c>
    </row>
    <row r="394" spans="1:13" x14ac:dyDescent="0.25">
      <c r="A394" s="38" t="s">
        <v>590</v>
      </c>
      <c r="B394" s="38">
        <v>10289</v>
      </c>
      <c r="C394" s="38" t="s">
        <v>220</v>
      </c>
      <c r="D394" s="38" t="s">
        <v>1147</v>
      </c>
      <c r="E394" s="38" t="s">
        <v>1269</v>
      </c>
      <c r="H394" s="38" t="s">
        <v>995</v>
      </c>
      <c r="J394" s="38" t="s">
        <v>1115</v>
      </c>
      <c r="K394" s="38" t="s">
        <v>1115</v>
      </c>
      <c r="L394" s="38">
        <v>0</v>
      </c>
      <c r="M394" s="38">
        <v>2022</v>
      </c>
    </row>
    <row r="395" spans="1:13" x14ac:dyDescent="0.25">
      <c r="A395" s="38" t="s">
        <v>1094</v>
      </c>
      <c r="B395" s="38">
        <v>10536</v>
      </c>
      <c r="C395" s="38" t="s">
        <v>1093</v>
      </c>
      <c r="D395" s="38" t="s">
        <v>1188</v>
      </c>
      <c r="E395" s="38" t="s">
        <v>1301</v>
      </c>
      <c r="H395" s="38" t="s">
        <v>998</v>
      </c>
      <c r="J395" s="38" t="s">
        <v>1114</v>
      </c>
      <c r="K395" s="38" t="s">
        <v>1115</v>
      </c>
      <c r="L395" s="38">
        <v>0</v>
      </c>
      <c r="M395" s="38">
        <v>2022</v>
      </c>
    </row>
    <row r="396" spans="1:13" x14ac:dyDescent="0.25">
      <c r="A396" s="38" t="s">
        <v>973</v>
      </c>
      <c r="B396" s="38">
        <v>10028</v>
      </c>
      <c r="C396" s="38" t="s">
        <v>972</v>
      </c>
      <c r="D396" s="38" t="s">
        <v>1121</v>
      </c>
      <c r="E396" s="38" t="s">
        <v>973</v>
      </c>
      <c r="H396" s="38" t="s">
        <v>995</v>
      </c>
      <c r="J396" s="38" t="s">
        <v>1115</v>
      </c>
      <c r="K396" s="38" t="s">
        <v>1115</v>
      </c>
      <c r="L396" s="38">
        <v>0</v>
      </c>
      <c r="M396" s="38">
        <v>2022</v>
      </c>
    </row>
    <row r="397" spans="1:13" x14ac:dyDescent="0.25">
      <c r="A397" s="38" t="s">
        <v>254</v>
      </c>
      <c r="B397" s="38">
        <v>10203</v>
      </c>
      <c r="C397" s="38" t="s">
        <v>253</v>
      </c>
      <c r="D397" s="38" t="s">
        <v>1218</v>
      </c>
      <c r="E397" s="38" t="s">
        <v>1219</v>
      </c>
      <c r="H397" s="38" t="s">
        <v>992</v>
      </c>
      <c r="J397" s="38" t="s">
        <v>1114</v>
      </c>
      <c r="K397" s="38" t="s">
        <v>1115</v>
      </c>
      <c r="L397" s="38">
        <v>0</v>
      </c>
      <c r="M397" s="38">
        <v>2022</v>
      </c>
    </row>
    <row r="398" spans="1:13" x14ac:dyDescent="0.25">
      <c r="A398" s="38" t="s">
        <v>418</v>
      </c>
      <c r="B398" s="38">
        <v>10006</v>
      </c>
      <c r="C398" s="38" t="s">
        <v>48</v>
      </c>
      <c r="D398" s="38" t="s">
        <v>1116</v>
      </c>
      <c r="E398" s="38" t="s">
        <v>1117</v>
      </c>
      <c r="H398" s="38" t="s">
        <v>992</v>
      </c>
      <c r="J398" s="38" t="s">
        <v>1115</v>
      </c>
      <c r="K398" s="38" t="s">
        <v>1115</v>
      </c>
      <c r="L398" s="38">
        <v>0</v>
      </c>
      <c r="M398" s="38">
        <v>2022</v>
      </c>
    </row>
    <row r="399" spans="1:13" x14ac:dyDescent="0.25">
      <c r="A399" s="38" t="s">
        <v>256</v>
      </c>
      <c r="B399" s="38">
        <v>10204</v>
      </c>
      <c r="C399" s="38" t="s">
        <v>255</v>
      </c>
      <c r="D399" s="38" t="s">
        <v>1218</v>
      </c>
      <c r="E399" s="38" t="s">
        <v>1219</v>
      </c>
      <c r="H399" s="38" t="s">
        <v>992</v>
      </c>
      <c r="J399" s="38" t="s">
        <v>1115</v>
      </c>
      <c r="K399" s="38" t="s">
        <v>1115</v>
      </c>
      <c r="L399" s="38">
        <v>0</v>
      </c>
      <c r="M399" s="38">
        <v>2022</v>
      </c>
    </row>
    <row r="400" spans="1:13" x14ac:dyDescent="0.25">
      <c r="A400" s="38" t="s">
        <v>9</v>
      </c>
      <c r="B400" s="38">
        <v>10387</v>
      </c>
      <c r="C400" s="38" t="s">
        <v>344</v>
      </c>
      <c r="D400" s="38" t="s">
        <v>1188</v>
      </c>
      <c r="E400" s="38" t="s">
        <v>1212</v>
      </c>
      <c r="F400" s="38">
        <v>685</v>
      </c>
      <c r="H400" s="38" t="s">
        <v>992</v>
      </c>
      <c r="J400" s="38" t="s">
        <v>1115</v>
      </c>
      <c r="K400" s="38" t="s">
        <v>1115</v>
      </c>
      <c r="L400" s="38">
        <v>1</v>
      </c>
      <c r="M400" s="38">
        <v>2022</v>
      </c>
    </row>
    <row r="401" spans="1:13" x14ac:dyDescent="0.25">
      <c r="A401" s="38" t="s">
        <v>709</v>
      </c>
      <c r="B401" s="38">
        <v>10388</v>
      </c>
      <c r="C401" s="38" t="s">
        <v>345</v>
      </c>
      <c r="D401" s="38" t="s">
        <v>1188</v>
      </c>
      <c r="E401" s="38" t="s">
        <v>1212</v>
      </c>
      <c r="F401" s="38">
        <v>1080</v>
      </c>
      <c r="H401" s="38" t="s">
        <v>992</v>
      </c>
      <c r="J401" s="38" t="s">
        <v>1115</v>
      </c>
      <c r="K401" s="38" t="s">
        <v>1115</v>
      </c>
      <c r="L401" s="38">
        <v>1</v>
      </c>
      <c r="M401" s="38">
        <v>2022</v>
      </c>
    </row>
    <row r="402" spans="1:13" x14ac:dyDescent="0.25">
      <c r="A402" s="38" t="s">
        <v>710</v>
      </c>
      <c r="B402" s="38">
        <v>10389</v>
      </c>
      <c r="C402" s="38" t="s">
        <v>346</v>
      </c>
      <c r="D402" s="38" t="s">
        <v>1188</v>
      </c>
      <c r="E402" s="38" t="s">
        <v>1212</v>
      </c>
      <c r="F402" s="38">
        <v>1980</v>
      </c>
      <c r="H402" s="38" t="s">
        <v>992</v>
      </c>
      <c r="J402" s="38" t="s">
        <v>1115</v>
      </c>
      <c r="K402" s="38" t="s">
        <v>1115</v>
      </c>
      <c r="L402" s="38">
        <v>1</v>
      </c>
      <c r="M402" s="38">
        <v>2022</v>
      </c>
    </row>
    <row r="403" spans="1:13" x14ac:dyDescent="0.25">
      <c r="A403" s="38" t="s">
        <v>711</v>
      </c>
      <c r="B403" s="38">
        <v>10189</v>
      </c>
      <c r="C403" s="38" t="s">
        <v>347</v>
      </c>
      <c r="D403" s="38" t="s">
        <v>1188</v>
      </c>
      <c r="E403" s="38" t="s">
        <v>1212</v>
      </c>
      <c r="F403" s="38">
        <v>4600</v>
      </c>
      <c r="H403" s="38" t="s">
        <v>992</v>
      </c>
      <c r="J403" s="38" t="s">
        <v>1115</v>
      </c>
      <c r="K403" s="38" t="s">
        <v>1115</v>
      </c>
      <c r="L403" s="38">
        <v>1</v>
      </c>
      <c r="M403" s="38">
        <v>2022</v>
      </c>
    </row>
    <row r="404" spans="1:13" x14ac:dyDescent="0.25">
      <c r="A404" s="38" t="s">
        <v>712</v>
      </c>
      <c r="B404" s="38">
        <v>10190</v>
      </c>
      <c r="C404" s="38" t="s">
        <v>348</v>
      </c>
      <c r="D404" s="38" t="s">
        <v>1188</v>
      </c>
      <c r="E404" s="38" t="s">
        <v>1212</v>
      </c>
      <c r="F404" s="38">
        <v>240</v>
      </c>
      <c r="H404" s="38" t="s">
        <v>992</v>
      </c>
      <c r="J404" s="38" t="s">
        <v>1115</v>
      </c>
      <c r="K404" s="38" t="s">
        <v>1115</v>
      </c>
      <c r="L404" s="38">
        <v>1</v>
      </c>
      <c r="M404" s="38">
        <v>2022</v>
      </c>
    </row>
    <row r="405" spans="1:13" x14ac:dyDescent="0.25">
      <c r="A405" s="38" t="s">
        <v>713</v>
      </c>
      <c r="B405" s="38">
        <v>10391</v>
      </c>
      <c r="C405" s="38" t="s">
        <v>349</v>
      </c>
      <c r="D405" s="38" t="s">
        <v>1188</v>
      </c>
      <c r="E405" s="38" t="s">
        <v>1212</v>
      </c>
      <c r="F405" s="38">
        <v>385</v>
      </c>
      <c r="H405" s="38" t="s">
        <v>992</v>
      </c>
      <c r="J405" s="38" t="s">
        <v>1115</v>
      </c>
      <c r="K405" s="38" t="s">
        <v>1115</v>
      </c>
      <c r="L405" s="38">
        <v>1</v>
      </c>
      <c r="M405" s="38">
        <v>2022</v>
      </c>
    </row>
    <row r="406" spans="1:13" x14ac:dyDescent="0.25">
      <c r="A406" s="38" t="s">
        <v>714</v>
      </c>
      <c r="B406" s="38">
        <v>10392</v>
      </c>
      <c r="C406" s="38" t="s">
        <v>350</v>
      </c>
      <c r="D406" s="38" t="s">
        <v>1188</v>
      </c>
      <c r="E406" s="38" t="s">
        <v>1212</v>
      </c>
      <c r="F406" s="38">
        <v>480</v>
      </c>
      <c r="H406" s="38" t="s">
        <v>992</v>
      </c>
      <c r="J406" s="38" t="s">
        <v>1115</v>
      </c>
      <c r="K406" s="38" t="s">
        <v>1115</v>
      </c>
      <c r="L406" s="38">
        <v>1</v>
      </c>
      <c r="M406" s="38">
        <v>2022</v>
      </c>
    </row>
    <row r="407" spans="1:13" x14ac:dyDescent="0.25">
      <c r="A407" s="38" t="s">
        <v>10</v>
      </c>
      <c r="B407" s="38">
        <v>10393</v>
      </c>
      <c r="C407" s="38" t="s">
        <v>351</v>
      </c>
      <c r="D407" s="38" t="s">
        <v>1188</v>
      </c>
      <c r="E407" s="38" t="s">
        <v>1212</v>
      </c>
      <c r="F407" s="38">
        <v>660</v>
      </c>
      <c r="H407" s="38" t="s">
        <v>992</v>
      </c>
      <c r="J407" s="38" t="s">
        <v>1115</v>
      </c>
      <c r="K407" s="38" t="s">
        <v>1115</v>
      </c>
      <c r="L407" s="38">
        <v>1</v>
      </c>
      <c r="M407" s="38">
        <v>2022</v>
      </c>
    </row>
    <row r="408" spans="1:13" x14ac:dyDescent="0.25">
      <c r="A408" s="38" t="s">
        <v>715</v>
      </c>
      <c r="B408" s="38">
        <v>10394</v>
      </c>
      <c r="C408" s="38" t="s">
        <v>352</v>
      </c>
      <c r="D408" s="38" t="s">
        <v>1188</v>
      </c>
      <c r="E408" s="38" t="s">
        <v>1212</v>
      </c>
      <c r="F408" s="38">
        <v>180</v>
      </c>
      <c r="H408" s="38" t="s">
        <v>992</v>
      </c>
      <c r="J408" s="38" t="s">
        <v>1115</v>
      </c>
      <c r="K408" s="38" t="s">
        <v>1115</v>
      </c>
      <c r="L408" s="38">
        <v>1</v>
      </c>
      <c r="M408" s="38">
        <v>2022</v>
      </c>
    </row>
    <row r="409" spans="1:13" x14ac:dyDescent="0.25">
      <c r="A409" s="38" t="s">
        <v>716</v>
      </c>
      <c r="B409" s="38">
        <v>10395</v>
      </c>
      <c r="C409" s="38" t="s">
        <v>353</v>
      </c>
      <c r="D409" s="38" t="s">
        <v>1188</v>
      </c>
      <c r="E409" s="38" t="s">
        <v>1212</v>
      </c>
      <c r="F409" s="38">
        <v>240</v>
      </c>
      <c r="H409" s="38" t="s">
        <v>992</v>
      </c>
      <c r="J409" s="38" t="s">
        <v>1115</v>
      </c>
      <c r="K409" s="38" t="s">
        <v>1115</v>
      </c>
      <c r="L409" s="38">
        <v>1</v>
      </c>
      <c r="M409" s="38">
        <v>2022</v>
      </c>
    </row>
    <row r="410" spans="1:13" x14ac:dyDescent="0.25">
      <c r="A410" s="38" t="s">
        <v>717</v>
      </c>
      <c r="B410" s="38">
        <v>10397</v>
      </c>
      <c r="C410" s="38" t="s">
        <v>354</v>
      </c>
      <c r="D410" s="38" t="s">
        <v>1188</v>
      </c>
      <c r="E410" s="38" t="s">
        <v>1212</v>
      </c>
      <c r="F410" s="38">
        <v>1620</v>
      </c>
      <c r="H410" s="38" t="s">
        <v>992</v>
      </c>
      <c r="J410" s="38" t="s">
        <v>1115</v>
      </c>
      <c r="K410" s="38" t="s">
        <v>1115</v>
      </c>
      <c r="L410" s="38">
        <v>1</v>
      </c>
      <c r="M410" s="38">
        <v>2022</v>
      </c>
    </row>
    <row r="411" spans="1:13" x14ac:dyDescent="0.25">
      <c r="A411" s="38" t="s">
        <v>718</v>
      </c>
      <c r="B411" s="38">
        <v>10398</v>
      </c>
      <c r="C411" s="38" t="s">
        <v>355</v>
      </c>
      <c r="D411" s="38" t="s">
        <v>1188</v>
      </c>
      <c r="E411" s="38" t="s">
        <v>1212</v>
      </c>
      <c r="F411" s="38">
        <v>1080</v>
      </c>
      <c r="H411" s="38" t="s">
        <v>992</v>
      </c>
      <c r="J411" s="38" t="s">
        <v>1115</v>
      </c>
      <c r="K411" s="38" t="s">
        <v>1115</v>
      </c>
      <c r="L411" s="38">
        <v>1</v>
      </c>
      <c r="M411" s="38">
        <v>2022</v>
      </c>
    </row>
    <row r="412" spans="1:13" x14ac:dyDescent="0.25">
      <c r="A412" s="38" t="s">
        <v>719</v>
      </c>
      <c r="B412" s="38">
        <v>10401</v>
      </c>
      <c r="C412" s="38" t="s">
        <v>356</v>
      </c>
      <c r="D412" s="38" t="s">
        <v>1188</v>
      </c>
      <c r="E412" s="38" t="s">
        <v>1212</v>
      </c>
      <c r="F412" s="38">
        <v>3950</v>
      </c>
      <c r="H412" s="38" t="s">
        <v>992</v>
      </c>
      <c r="J412" s="38" t="s">
        <v>1115</v>
      </c>
      <c r="K412" s="38" t="s">
        <v>1115</v>
      </c>
      <c r="L412" s="38">
        <v>1</v>
      </c>
      <c r="M412" s="38">
        <v>2022</v>
      </c>
    </row>
    <row r="413" spans="1:13" x14ac:dyDescent="0.25">
      <c r="A413" s="38" t="s">
        <v>720</v>
      </c>
      <c r="B413" s="38">
        <v>10399</v>
      </c>
      <c r="C413" s="38" t="s">
        <v>357</v>
      </c>
      <c r="D413" s="38" t="s">
        <v>1188</v>
      </c>
      <c r="E413" s="38" t="s">
        <v>1212</v>
      </c>
      <c r="F413" s="38">
        <v>5900</v>
      </c>
      <c r="H413" s="38" t="s">
        <v>992</v>
      </c>
      <c r="J413" s="38" t="s">
        <v>1115</v>
      </c>
      <c r="K413" s="38" t="s">
        <v>1115</v>
      </c>
      <c r="L413" s="38">
        <v>1</v>
      </c>
      <c r="M413" s="38">
        <v>2022</v>
      </c>
    </row>
    <row r="414" spans="1:13" x14ac:dyDescent="0.25">
      <c r="A414" s="38" t="s">
        <v>721</v>
      </c>
      <c r="B414" s="38">
        <v>10402</v>
      </c>
      <c r="C414" s="38" t="s">
        <v>358</v>
      </c>
      <c r="D414" s="38" t="s">
        <v>1188</v>
      </c>
      <c r="E414" s="38" t="s">
        <v>1212</v>
      </c>
      <c r="F414" s="38">
        <v>7900</v>
      </c>
      <c r="H414" s="38" t="s">
        <v>992</v>
      </c>
      <c r="J414" s="38" t="s">
        <v>1115</v>
      </c>
      <c r="K414" s="38" t="s">
        <v>1115</v>
      </c>
      <c r="L414" s="38">
        <v>1</v>
      </c>
      <c r="M414" s="38">
        <v>2022</v>
      </c>
    </row>
    <row r="415" spans="1:13" x14ac:dyDescent="0.25">
      <c r="A415" s="38" t="s">
        <v>722</v>
      </c>
      <c r="B415" s="38">
        <v>10400</v>
      </c>
      <c r="C415" s="38" t="s">
        <v>359</v>
      </c>
      <c r="D415" s="38" t="s">
        <v>1188</v>
      </c>
      <c r="E415" s="38" t="s">
        <v>1212</v>
      </c>
      <c r="F415" s="38">
        <v>2040</v>
      </c>
      <c r="H415" s="38" t="s">
        <v>992</v>
      </c>
      <c r="J415" s="38" t="s">
        <v>1115</v>
      </c>
      <c r="K415" s="38" t="s">
        <v>1115</v>
      </c>
      <c r="L415" s="38">
        <v>1</v>
      </c>
      <c r="M415" s="38">
        <v>2022</v>
      </c>
    </row>
    <row r="416" spans="1:13" x14ac:dyDescent="0.25">
      <c r="A416" s="38" t="s">
        <v>723</v>
      </c>
      <c r="B416" s="38">
        <v>10403</v>
      </c>
      <c r="C416" s="38" t="s">
        <v>360</v>
      </c>
      <c r="D416" s="38" t="s">
        <v>1188</v>
      </c>
      <c r="E416" s="38" t="s">
        <v>1212</v>
      </c>
      <c r="F416" s="38">
        <v>3000</v>
      </c>
      <c r="H416" s="38" t="s">
        <v>992</v>
      </c>
      <c r="J416" s="38" t="s">
        <v>1115</v>
      </c>
      <c r="K416" s="38" t="s">
        <v>1115</v>
      </c>
      <c r="L416" s="38">
        <v>1</v>
      </c>
      <c r="M416" s="38">
        <v>2022</v>
      </c>
    </row>
    <row r="417" spans="1:13" x14ac:dyDescent="0.25">
      <c r="A417" s="38" t="s">
        <v>724</v>
      </c>
      <c r="B417" s="38">
        <v>10404</v>
      </c>
      <c r="C417" s="38" t="s">
        <v>361</v>
      </c>
      <c r="D417" s="38" t="s">
        <v>1188</v>
      </c>
      <c r="E417" s="38" t="s">
        <v>1212</v>
      </c>
      <c r="F417" s="38">
        <v>3400</v>
      </c>
      <c r="H417" s="38" t="s">
        <v>992</v>
      </c>
      <c r="J417" s="38" t="s">
        <v>1115</v>
      </c>
      <c r="K417" s="38" t="s">
        <v>1115</v>
      </c>
      <c r="L417" s="38">
        <v>1</v>
      </c>
      <c r="M417" s="38">
        <v>2022</v>
      </c>
    </row>
    <row r="418" spans="1:13" x14ac:dyDescent="0.25">
      <c r="A418" s="38" t="s">
        <v>725</v>
      </c>
      <c r="B418" s="38">
        <v>10405</v>
      </c>
      <c r="C418" s="38" t="s">
        <v>362</v>
      </c>
      <c r="D418" s="38" t="s">
        <v>1188</v>
      </c>
      <c r="E418" s="38" t="s">
        <v>1212</v>
      </c>
      <c r="F418" s="38">
        <v>10900</v>
      </c>
      <c r="H418" s="38" t="s">
        <v>992</v>
      </c>
      <c r="J418" s="38" t="s">
        <v>1115</v>
      </c>
      <c r="K418" s="38" t="s">
        <v>1115</v>
      </c>
      <c r="L418" s="38">
        <v>1</v>
      </c>
      <c r="M418" s="38">
        <v>2022</v>
      </c>
    </row>
    <row r="419" spans="1:13" x14ac:dyDescent="0.25">
      <c r="A419" s="38" t="s">
        <v>726</v>
      </c>
      <c r="B419" s="38">
        <v>10191</v>
      </c>
      <c r="C419" s="38" t="s">
        <v>363</v>
      </c>
      <c r="D419" s="38" t="s">
        <v>1188</v>
      </c>
      <c r="E419" s="38" t="s">
        <v>1212</v>
      </c>
      <c r="F419" s="38">
        <v>960</v>
      </c>
      <c r="H419" s="38" t="s">
        <v>992</v>
      </c>
      <c r="J419" s="38" t="s">
        <v>1115</v>
      </c>
      <c r="K419" s="38" t="s">
        <v>1115</v>
      </c>
      <c r="L419" s="38">
        <v>1</v>
      </c>
      <c r="M419" s="38">
        <v>2022</v>
      </c>
    </row>
    <row r="420" spans="1:13" x14ac:dyDescent="0.25">
      <c r="A420" s="38" t="s">
        <v>727</v>
      </c>
      <c r="B420" s="38">
        <v>10396</v>
      </c>
      <c r="C420" s="38" t="s">
        <v>364</v>
      </c>
      <c r="D420" s="38" t="s">
        <v>1188</v>
      </c>
      <c r="E420" s="38" t="s">
        <v>1212</v>
      </c>
      <c r="F420" s="38">
        <v>175</v>
      </c>
      <c r="H420" s="38" t="s">
        <v>992</v>
      </c>
      <c r="J420" s="38" t="s">
        <v>1115</v>
      </c>
      <c r="K420" s="38" t="s">
        <v>1115</v>
      </c>
      <c r="L420" s="38">
        <v>1</v>
      </c>
      <c r="M420" s="38">
        <v>2022</v>
      </c>
    </row>
    <row r="421" spans="1:13" x14ac:dyDescent="0.25">
      <c r="A421" s="38" t="s">
        <v>728</v>
      </c>
      <c r="B421" s="38">
        <v>10192</v>
      </c>
      <c r="C421" s="38" t="s">
        <v>365</v>
      </c>
      <c r="D421" s="38" t="s">
        <v>1188</v>
      </c>
      <c r="E421" s="38" t="s">
        <v>1212</v>
      </c>
      <c r="F421" s="38">
        <v>1680</v>
      </c>
      <c r="H421" s="38" t="s">
        <v>992</v>
      </c>
      <c r="J421" s="38" t="s">
        <v>1115</v>
      </c>
      <c r="K421" s="38" t="s">
        <v>1115</v>
      </c>
      <c r="L421" s="38">
        <v>1</v>
      </c>
      <c r="M421" s="38">
        <v>2022</v>
      </c>
    </row>
    <row r="422" spans="1:13" x14ac:dyDescent="0.25">
      <c r="A422" s="38" t="s">
        <v>1305</v>
      </c>
      <c r="B422" s="38">
        <v>10406</v>
      </c>
      <c r="C422" s="38" t="s">
        <v>366</v>
      </c>
      <c r="D422" s="38" t="s">
        <v>1188</v>
      </c>
      <c r="E422" s="38" t="s">
        <v>1212</v>
      </c>
      <c r="F422" s="38">
        <v>2160</v>
      </c>
      <c r="H422" s="38" t="s">
        <v>992</v>
      </c>
      <c r="J422" s="38" t="s">
        <v>1115</v>
      </c>
      <c r="K422" s="38" t="s">
        <v>1115</v>
      </c>
      <c r="L422" s="38">
        <v>1</v>
      </c>
      <c r="M422" s="38">
        <v>2022</v>
      </c>
    </row>
    <row r="423" spans="1:13" x14ac:dyDescent="0.25">
      <c r="A423" s="38" t="s">
        <v>729</v>
      </c>
      <c r="B423" s="38">
        <v>10407</v>
      </c>
      <c r="C423" s="38" t="s">
        <v>367</v>
      </c>
      <c r="D423" s="38" t="s">
        <v>1188</v>
      </c>
      <c r="E423" s="38" t="s">
        <v>1212</v>
      </c>
      <c r="F423" s="38">
        <v>1450</v>
      </c>
      <c r="H423" s="38" t="s">
        <v>992</v>
      </c>
      <c r="J423" s="38" t="s">
        <v>1115</v>
      </c>
      <c r="K423" s="38" t="s">
        <v>1115</v>
      </c>
      <c r="L423" s="38">
        <v>1</v>
      </c>
      <c r="M423" s="38">
        <v>2022</v>
      </c>
    </row>
    <row r="424" spans="1:13" x14ac:dyDescent="0.25">
      <c r="A424" s="38" t="s">
        <v>730</v>
      </c>
      <c r="B424" s="38">
        <v>10390</v>
      </c>
      <c r="C424" s="38" t="s">
        <v>368</v>
      </c>
      <c r="D424" s="38" t="s">
        <v>1188</v>
      </c>
      <c r="E424" s="38" t="s">
        <v>1212</v>
      </c>
      <c r="F424" s="38">
        <v>395</v>
      </c>
      <c r="H424" s="38" t="s">
        <v>992</v>
      </c>
      <c r="J424" s="38" t="s">
        <v>1115</v>
      </c>
      <c r="K424" s="38" t="s">
        <v>1115</v>
      </c>
      <c r="L424" s="38">
        <v>1</v>
      </c>
      <c r="M424" s="38">
        <v>2022</v>
      </c>
    </row>
    <row r="425" spans="1:13" x14ac:dyDescent="0.25">
      <c r="A425" s="38" t="s">
        <v>473</v>
      </c>
      <c r="B425" s="38">
        <v>10193</v>
      </c>
      <c r="C425" s="38" t="s">
        <v>103</v>
      </c>
      <c r="D425" s="38" t="s">
        <v>1159</v>
      </c>
      <c r="E425" s="38" t="s">
        <v>1213</v>
      </c>
      <c r="H425" s="38" t="s">
        <v>992</v>
      </c>
      <c r="J425" s="38" t="s">
        <v>1115</v>
      </c>
      <c r="K425" s="38" t="s">
        <v>1115</v>
      </c>
      <c r="L425" s="38">
        <v>0</v>
      </c>
      <c r="M425" s="38">
        <v>2022</v>
      </c>
    </row>
    <row r="426" spans="1:13" x14ac:dyDescent="0.25">
      <c r="A426" s="38" t="s">
        <v>474</v>
      </c>
      <c r="B426" s="38">
        <v>10492</v>
      </c>
      <c r="C426" s="38" t="s">
        <v>104</v>
      </c>
      <c r="D426" s="38" t="s">
        <v>1159</v>
      </c>
      <c r="E426" s="38" t="s">
        <v>1213</v>
      </c>
      <c r="F426" s="38">
        <v>104</v>
      </c>
      <c r="H426" s="38" t="s">
        <v>992</v>
      </c>
      <c r="J426" s="38" t="s">
        <v>1115</v>
      </c>
      <c r="K426" s="38" t="s">
        <v>1115</v>
      </c>
      <c r="L426" s="38">
        <v>1</v>
      </c>
      <c r="M426" s="38">
        <v>2022</v>
      </c>
    </row>
    <row r="427" spans="1:13" x14ac:dyDescent="0.25">
      <c r="A427" s="38" t="s">
        <v>475</v>
      </c>
      <c r="B427" s="38">
        <v>10489</v>
      </c>
      <c r="C427" s="38" t="s">
        <v>105</v>
      </c>
      <c r="D427" s="38" t="s">
        <v>1159</v>
      </c>
      <c r="E427" s="38" t="s">
        <v>1213</v>
      </c>
      <c r="F427" s="38">
        <v>40</v>
      </c>
      <c r="H427" s="38" t="s">
        <v>992</v>
      </c>
      <c r="J427" s="38" t="s">
        <v>1115</v>
      </c>
      <c r="K427" s="38" t="s">
        <v>1115</v>
      </c>
      <c r="L427" s="38">
        <v>1</v>
      </c>
      <c r="M427" s="38">
        <v>2022</v>
      </c>
    </row>
    <row r="428" spans="1:13" x14ac:dyDescent="0.25">
      <c r="A428" s="38" t="s">
        <v>476</v>
      </c>
      <c r="B428" s="38">
        <v>10491</v>
      </c>
      <c r="C428" s="38" t="s">
        <v>106</v>
      </c>
      <c r="D428" s="38" t="s">
        <v>1159</v>
      </c>
      <c r="E428" s="38" t="s">
        <v>1213</v>
      </c>
      <c r="F428" s="38">
        <v>75</v>
      </c>
      <c r="H428" s="38" t="s">
        <v>992</v>
      </c>
      <c r="J428" s="38" t="s">
        <v>1115</v>
      </c>
      <c r="K428" s="38" t="s">
        <v>1115</v>
      </c>
      <c r="L428" s="38">
        <v>1</v>
      </c>
      <c r="M428" s="38">
        <v>2022</v>
      </c>
    </row>
    <row r="429" spans="1:13" x14ac:dyDescent="0.25">
      <c r="A429" s="38" t="s">
        <v>477</v>
      </c>
      <c r="B429" s="38">
        <v>10488</v>
      </c>
      <c r="C429" s="38" t="s">
        <v>107</v>
      </c>
      <c r="D429" s="38" t="s">
        <v>1159</v>
      </c>
      <c r="E429" s="38" t="s">
        <v>1213</v>
      </c>
      <c r="F429" s="38">
        <v>35</v>
      </c>
      <c r="H429" s="38" t="s">
        <v>992</v>
      </c>
      <c r="J429" s="38" t="s">
        <v>1115</v>
      </c>
      <c r="K429" s="38" t="s">
        <v>1115</v>
      </c>
      <c r="L429" s="38">
        <v>1</v>
      </c>
      <c r="M429" s="38">
        <v>2022</v>
      </c>
    </row>
    <row r="430" spans="1:13" x14ac:dyDescent="0.25">
      <c r="A430" s="38" t="s">
        <v>478</v>
      </c>
      <c r="B430" s="38">
        <v>10493</v>
      </c>
      <c r="C430" s="38" t="s">
        <v>108</v>
      </c>
      <c r="D430" s="38" t="s">
        <v>1159</v>
      </c>
      <c r="E430" s="38" t="s">
        <v>1213</v>
      </c>
      <c r="F430" s="38">
        <v>144</v>
      </c>
      <c r="H430" s="38" t="s">
        <v>992</v>
      </c>
      <c r="J430" s="38" t="s">
        <v>1115</v>
      </c>
      <c r="K430" s="38" t="s">
        <v>1115</v>
      </c>
      <c r="L430" s="38">
        <v>1</v>
      </c>
      <c r="M430" s="38">
        <v>2022</v>
      </c>
    </row>
    <row r="431" spans="1:13" x14ac:dyDescent="0.25">
      <c r="A431" s="38" t="s">
        <v>479</v>
      </c>
      <c r="B431" s="38">
        <v>10490</v>
      </c>
      <c r="C431" s="38" t="s">
        <v>109</v>
      </c>
      <c r="D431" s="38" t="s">
        <v>1159</v>
      </c>
      <c r="E431" s="38" t="s">
        <v>1213</v>
      </c>
      <c r="F431" s="38">
        <v>75</v>
      </c>
      <c r="H431" s="38" t="s">
        <v>992</v>
      </c>
      <c r="J431" s="38" t="s">
        <v>1115</v>
      </c>
      <c r="K431" s="38" t="s">
        <v>1115</v>
      </c>
      <c r="L431" s="38">
        <v>1</v>
      </c>
      <c r="M431" s="38">
        <v>2022</v>
      </c>
    </row>
    <row r="432" spans="1:13" x14ac:dyDescent="0.25">
      <c r="A432" s="38" t="s">
        <v>480</v>
      </c>
      <c r="B432" s="38">
        <v>10478</v>
      </c>
      <c r="C432" s="38" t="s">
        <v>110</v>
      </c>
      <c r="D432" s="38" t="s">
        <v>1159</v>
      </c>
      <c r="E432" s="38" t="s">
        <v>1213</v>
      </c>
      <c r="F432" s="38">
        <v>26</v>
      </c>
      <c r="H432" s="38" t="s">
        <v>992</v>
      </c>
      <c r="J432" s="38" t="s">
        <v>1115</v>
      </c>
      <c r="K432" s="38" t="s">
        <v>1115</v>
      </c>
      <c r="L432" s="38">
        <v>1</v>
      </c>
      <c r="M432" s="38">
        <v>2022</v>
      </c>
    </row>
    <row r="433" spans="1:13" x14ac:dyDescent="0.25">
      <c r="A433" s="38" t="s">
        <v>481</v>
      </c>
      <c r="B433" s="38">
        <v>10477</v>
      </c>
      <c r="C433" s="38" t="s">
        <v>111</v>
      </c>
      <c r="D433" s="38" t="s">
        <v>1159</v>
      </c>
      <c r="E433" s="38" t="s">
        <v>1213</v>
      </c>
      <c r="F433" s="38">
        <v>23</v>
      </c>
      <c r="H433" s="38" t="s">
        <v>992</v>
      </c>
      <c r="J433" s="38" t="s">
        <v>1115</v>
      </c>
      <c r="K433" s="38" t="s">
        <v>1115</v>
      </c>
      <c r="L433" s="38">
        <v>1</v>
      </c>
      <c r="M433" s="38">
        <v>2022</v>
      </c>
    </row>
    <row r="434" spans="1:13" x14ac:dyDescent="0.25">
      <c r="A434" s="38" t="s">
        <v>482</v>
      </c>
      <c r="B434" s="38">
        <v>10479</v>
      </c>
      <c r="C434" s="38" t="s">
        <v>112</v>
      </c>
      <c r="D434" s="38" t="s">
        <v>1159</v>
      </c>
      <c r="E434" s="38" t="s">
        <v>1213</v>
      </c>
      <c r="F434" s="38">
        <v>29</v>
      </c>
      <c r="H434" s="38" t="s">
        <v>992</v>
      </c>
      <c r="J434" s="38" t="s">
        <v>1115</v>
      </c>
      <c r="K434" s="38" t="s">
        <v>1115</v>
      </c>
      <c r="L434" s="38">
        <v>1</v>
      </c>
      <c r="M434" s="38">
        <v>2022</v>
      </c>
    </row>
    <row r="435" spans="1:13" x14ac:dyDescent="0.25">
      <c r="A435" s="38" t="s">
        <v>483</v>
      </c>
      <c r="B435" s="38">
        <v>10495</v>
      </c>
      <c r="C435" s="38" t="s">
        <v>113</v>
      </c>
      <c r="D435" s="38" t="s">
        <v>1159</v>
      </c>
      <c r="E435" s="38" t="s">
        <v>1213</v>
      </c>
      <c r="F435" s="38">
        <v>69</v>
      </c>
      <c r="H435" s="38" t="s">
        <v>992</v>
      </c>
      <c r="J435" s="38" t="s">
        <v>1115</v>
      </c>
      <c r="K435" s="38" t="s">
        <v>1115</v>
      </c>
      <c r="L435" s="38">
        <v>1</v>
      </c>
      <c r="M435" s="38">
        <v>2022</v>
      </c>
    </row>
    <row r="436" spans="1:13" x14ac:dyDescent="0.25">
      <c r="A436" s="38" t="s">
        <v>484</v>
      </c>
      <c r="B436" s="38">
        <v>10494</v>
      </c>
      <c r="C436" s="38" t="s">
        <v>114</v>
      </c>
      <c r="D436" s="38" t="s">
        <v>1159</v>
      </c>
      <c r="E436" s="38" t="s">
        <v>1213</v>
      </c>
      <c r="F436" s="38">
        <v>29</v>
      </c>
      <c r="H436" s="38" t="s">
        <v>992</v>
      </c>
      <c r="J436" s="38" t="s">
        <v>1115</v>
      </c>
      <c r="K436" s="38" t="s">
        <v>1115</v>
      </c>
      <c r="L436" s="38">
        <v>1</v>
      </c>
      <c r="M436" s="38">
        <v>2022</v>
      </c>
    </row>
    <row r="437" spans="1:13" x14ac:dyDescent="0.25">
      <c r="A437" s="38" t="s">
        <v>485</v>
      </c>
      <c r="B437" s="38">
        <v>10497</v>
      </c>
      <c r="C437" s="38" t="s">
        <v>115</v>
      </c>
      <c r="D437" s="38" t="s">
        <v>1159</v>
      </c>
      <c r="E437" s="38" t="s">
        <v>1213</v>
      </c>
      <c r="F437" s="38">
        <v>69</v>
      </c>
      <c r="H437" s="38" t="s">
        <v>992</v>
      </c>
      <c r="J437" s="38" t="s">
        <v>1115</v>
      </c>
      <c r="K437" s="38" t="s">
        <v>1115</v>
      </c>
      <c r="L437" s="38">
        <v>1</v>
      </c>
      <c r="M437" s="38">
        <v>2022</v>
      </c>
    </row>
    <row r="438" spans="1:13" x14ac:dyDescent="0.25">
      <c r="A438" s="38" t="s">
        <v>1029</v>
      </c>
      <c r="B438" s="38">
        <v>10498</v>
      </c>
      <c r="C438" s="38" t="s">
        <v>116</v>
      </c>
      <c r="D438" s="38" t="s">
        <v>1159</v>
      </c>
      <c r="E438" s="38" t="s">
        <v>1213</v>
      </c>
      <c r="F438" s="38">
        <v>104</v>
      </c>
      <c r="H438" s="38" t="s">
        <v>992</v>
      </c>
      <c r="J438" s="38" t="s">
        <v>1115</v>
      </c>
      <c r="K438" s="38" t="s">
        <v>1115</v>
      </c>
      <c r="L438" s="38">
        <v>1</v>
      </c>
      <c r="M438" s="38">
        <v>2022</v>
      </c>
    </row>
    <row r="439" spans="1:13" x14ac:dyDescent="0.25">
      <c r="A439" s="38" t="s">
        <v>1028</v>
      </c>
      <c r="B439" s="38">
        <v>10496</v>
      </c>
      <c r="C439" s="38" t="s">
        <v>117</v>
      </c>
      <c r="D439" s="38" t="s">
        <v>1159</v>
      </c>
      <c r="E439" s="38" t="s">
        <v>1213</v>
      </c>
      <c r="F439" s="38">
        <v>81</v>
      </c>
      <c r="H439" s="38" t="s">
        <v>992</v>
      </c>
      <c r="J439" s="38" t="s">
        <v>1115</v>
      </c>
      <c r="K439" s="38" t="s">
        <v>1115</v>
      </c>
      <c r="L439" s="38">
        <v>1</v>
      </c>
      <c r="M439" s="38">
        <v>2022</v>
      </c>
    </row>
    <row r="440" spans="1:13" x14ac:dyDescent="0.25">
      <c r="A440" s="38" t="s">
        <v>486</v>
      </c>
      <c r="B440" s="38">
        <v>10480</v>
      </c>
      <c r="C440" s="38" t="s">
        <v>118</v>
      </c>
      <c r="D440" s="38" t="s">
        <v>1159</v>
      </c>
      <c r="E440" s="38" t="s">
        <v>1213</v>
      </c>
      <c r="F440" s="38">
        <v>17</v>
      </c>
      <c r="H440" s="38" t="s">
        <v>992</v>
      </c>
      <c r="J440" s="38" t="s">
        <v>1115</v>
      </c>
      <c r="K440" s="38" t="s">
        <v>1115</v>
      </c>
      <c r="L440" s="38">
        <v>1</v>
      </c>
      <c r="M440" s="38">
        <v>2022</v>
      </c>
    </row>
    <row r="441" spans="1:13" x14ac:dyDescent="0.25">
      <c r="A441" s="38" t="s">
        <v>487</v>
      </c>
      <c r="B441" s="38">
        <v>10481</v>
      </c>
      <c r="C441" s="38" t="s">
        <v>119</v>
      </c>
      <c r="D441" s="38" t="s">
        <v>1159</v>
      </c>
      <c r="E441" s="38" t="s">
        <v>1213</v>
      </c>
      <c r="F441" s="38">
        <v>20</v>
      </c>
      <c r="H441" s="38" t="s">
        <v>992</v>
      </c>
      <c r="J441" s="38" t="s">
        <v>1115</v>
      </c>
      <c r="K441" s="38" t="s">
        <v>1115</v>
      </c>
      <c r="L441" s="38">
        <v>1</v>
      </c>
      <c r="M441" s="38">
        <v>2022</v>
      </c>
    </row>
    <row r="442" spans="1:13" x14ac:dyDescent="0.25">
      <c r="A442" s="38" t="s">
        <v>488</v>
      </c>
      <c r="B442" s="38">
        <v>10482</v>
      </c>
      <c r="C442" s="38" t="s">
        <v>120</v>
      </c>
      <c r="D442" s="38" t="s">
        <v>1159</v>
      </c>
      <c r="E442" s="38" t="s">
        <v>1213</v>
      </c>
      <c r="F442" s="38">
        <v>22</v>
      </c>
      <c r="H442" s="38" t="s">
        <v>992</v>
      </c>
      <c r="J442" s="38" t="s">
        <v>1115</v>
      </c>
      <c r="K442" s="38" t="s">
        <v>1115</v>
      </c>
      <c r="L442" s="38">
        <v>1</v>
      </c>
      <c r="M442" s="38">
        <v>2022</v>
      </c>
    </row>
    <row r="443" spans="1:13" x14ac:dyDescent="0.25">
      <c r="A443" s="38" t="s">
        <v>489</v>
      </c>
      <c r="B443" s="38">
        <v>10483</v>
      </c>
      <c r="C443" s="38" t="s">
        <v>121</v>
      </c>
      <c r="D443" s="38" t="s">
        <v>1159</v>
      </c>
      <c r="E443" s="38" t="s">
        <v>1213</v>
      </c>
      <c r="F443" s="38">
        <v>29</v>
      </c>
      <c r="H443" s="38" t="s">
        <v>992</v>
      </c>
      <c r="J443" s="38" t="s">
        <v>1115</v>
      </c>
      <c r="K443" s="38" t="s">
        <v>1115</v>
      </c>
      <c r="L443" s="38">
        <v>1</v>
      </c>
      <c r="M443" s="38">
        <v>2022</v>
      </c>
    </row>
    <row r="444" spans="1:13" x14ac:dyDescent="0.25">
      <c r="A444" s="38" t="s">
        <v>490</v>
      </c>
      <c r="B444" s="38">
        <v>10484</v>
      </c>
      <c r="C444" s="38" t="s">
        <v>122</v>
      </c>
      <c r="D444" s="38" t="s">
        <v>1159</v>
      </c>
      <c r="E444" s="38" t="s">
        <v>1213</v>
      </c>
      <c r="F444" s="38">
        <v>39</v>
      </c>
      <c r="H444" s="38" t="s">
        <v>992</v>
      </c>
      <c r="J444" s="38" t="s">
        <v>1115</v>
      </c>
      <c r="K444" s="38" t="s">
        <v>1115</v>
      </c>
      <c r="L444" s="38">
        <v>1</v>
      </c>
      <c r="M444" s="38">
        <v>2022</v>
      </c>
    </row>
    <row r="445" spans="1:13" x14ac:dyDescent="0.25">
      <c r="A445" s="38" t="s">
        <v>491</v>
      </c>
      <c r="B445" s="38">
        <v>10486</v>
      </c>
      <c r="C445" s="38" t="s">
        <v>123</v>
      </c>
      <c r="D445" s="38" t="s">
        <v>1159</v>
      </c>
      <c r="E445" s="38" t="s">
        <v>1213</v>
      </c>
      <c r="F445" s="38">
        <v>63</v>
      </c>
      <c r="H445" s="38" t="s">
        <v>992</v>
      </c>
      <c r="J445" s="38" t="s">
        <v>1115</v>
      </c>
      <c r="K445" s="38" t="s">
        <v>1115</v>
      </c>
      <c r="L445" s="38">
        <v>1</v>
      </c>
      <c r="M445" s="38">
        <v>2022</v>
      </c>
    </row>
    <row r="446" spans="1:13" x14ac:dyDescent="0.25">
      <c r="A446" s="38" t="s">
        <v>492</v>
      </c>
      <c r="B446" s="38">
        <v>10485</v>
      </c>
      <c r="C446" s="38" t="s">
        <v>124</v>
      </c>
      <c r="D446" s="38" t="s">
        <v>1159</v>
      </c>
      <c r="E446" s="38" t="s">
        <v>1213</v>
      </c>
      <c r="F446" s="38">
        <v>29</v>
      </c>
      <c r="H446" s="38" t="s">
        <v>992</v>
      </c>
      <c r="J446" s="38" t="s">
        <v>1115</v>
      </c>
      <c r="K446" s="38" t="s">
        <v>1115</v>
      </c>
      <c r="L446" s="38">
        <v>1</v>
      </c>
      <c r="M446" s="38">
        <v>2022</v>
      </c>
    </row>
    <row r="447" spans="1:13" x14ac:dyDescent="0.25">
      <c r="A447" s="38" t="s">
        <v>1027</v>
      </c>
      <c r="B447" s="38">
        <v>10487</v>
      </c>
      <c r="C447" s="38" t="s">
        <v>125</v>
      </c>
      <c r="D447" s="38" t="s">
        <v>1159</v>
      </c>
      <c r="E447" s="38" t="s">
        <v>1213</v>
      </c>
      <c r="F447" s="38">
        <v>92</v>
      </c>
      <c r="H447" s="38" t="s">
        <v>992</v>
      </c>
      <c r="J447" s="38" t="s">
        <v>1115</v>
      </c>
      <c r="K447" s="38" t="s">
        <v>1115</v>
      </c>
      <c r="L447" s="38">
        <v>1</v>
      </c>
      <c r="M447" s="38">
        <v>2022</v>
      </c>
    </row>
    <row r="448" spans="1:13" x14ac:dyDescent="0.25">
      <c r="A448" s="38" t="s">
        <v>493</v>
      </c>
      <c r="B448" s="38">
        <v>10475</v>
      </c>
      <c r="C448" s="38" t="s">
        <v>126</v>
      </c>
      <c r="D448" s="38" t="s">
        <v>1159</v>
      </c>
      <c r="E448" s="38" t="s">
        <v>1213</v>
      </c>
      <c r="F448" s="38">
        <v>23</v>
      </c>
      <c r="H448" s="38" t="s">
        <v>992</v>
      </c>
      <c r="J448" s="38" t="s">
        <v>1115</v>
      </c>
      <c r="K448" s="38" t="s">
        <v>1115</v>
      </c>
      <c r="L448" s="38">
        <v>1</v>
      </c>
      <c r="M448" s="38">
        <v>2022</v>
      </c>
    </row>
    <row r="449" spans="1:13" x14ac:dyDescent="0.25">
      <c r="A449" s="38" t="s">
        <v>494</v>
      </c>
      <c r="B449" s="38">
        <v>10474</v>
      </c>
      <c r="C449" s="38" t="s">
        <v>127</v>
      </c>
      <c r="D449" s="38" t="s">
        <v>1159</v>
      </c>
      <c r="E449" s="38" t="s">
        <v>1213</v>
      </c>
      <c r="F449" s="38">
        <v>17</v>
      </c>
      <c r="H449" s="38" t="s">
        <v>992</v>
      </c>
      <c r="J449" s="38" t="s">
        <v>1115</v>
      </c>
      <c r="K449" s="38" t="s">
        <v>1115</v>
      </c>
      <c r="L449" s="38">
        <v>1</v>
      </c>
      <c r="M449" s="38">
        <v>2022</v>
      </c>
    </row>
    <row r="450" spans="1:13" x14ac:dyDescent="0.25">
      <c r="A450" s="38" t="s">
        <v>495</v>
      </c>
      <c r="B450" s="38">
        <v>10476</v>
      </c>
      <c r="C450" s="38" t="s">
        <v>128</v>
      </c>
      <c r="D450" s="38" t="s">
        <v>1159</v>
      </c>
      <c r="E450" s="38" t="s">
        <v>1213</v>
      </c>
      <c r="F450" s="38">
        <v>29</v>
      </c>
      <c r="H450" s="38" t="s">
        <v>992</v>
      </c>
      <c r="J450" s="38" t="s">
        <v>1115</v>
      </c>
      <c r="K450" s="38" t="s">
        <v>1115</v>
      </c>
      <c r="L450" s="38">
        <v>1</v>
      </c>
      <c r="M450" s="38">
        <v>2022</v>
      </c>
    </row>
    <row r="451" spans="1:13" x14ac:dyDescent="0.25">
      <c r="A451" s="38" t="s">
        <v>577</v>
      </c>
      <c r="B451" s="38">
        <v>10053</v>
      </c>
      <c r="C451" s="38" t="s">
        <v>208</v>
      </c>
      <c r="D451" s="38" t="s">
        <v>1132</v>
      </c>
      <c r="E451" s="38" t="s">
        <v>1144</v>
      </c>
      <c r="F451" s="38">
        <v>6600</v>
      </c>
      <c r="H451" s="38" t="s">
        <v>996</v>
      </c>
      <c r="J451" s="38" t="s">
        <v>1114</v>
      </c>
      <c r="K451" s="38" t="s">
        <v>1115</v>
      </c>
      <c r="L451" s="38">
        <v>1</v>
      </c>
      <c r="M451" s="38">
        <v>2022</v>
      </c>
    </row>
    <row r="452" spans="1:13" x14ac:dyDescent="0.25">
      <c r="A452" s="38" t="s">
        <v>678</v>
      </c>
      <c r="B452" s="38">
        <v>10257</v>
      </c>
      <c r="C452" s="38" t="s">
        <v>315</v>
      </c>
      <c r="D452" s="38" t="s">
        <v>1129</v>
      </c>
      <c r="E452" s="38" t="s">
        <v>1258</v>
      </c>
      <c r="F452" s="38">
        <v>29000</v>
      </c>
      <c r="H452" s="38" t="s">
        <v>996</v>
      </c>
      <c r="I452" s="38" t="s">
        <v>1259</v>
      </c>
      <c r="J452" s="38" t="s">
        <v>1115</v>
      </c>
      <c r="K452" s="38" t="s">
        <v>1115</v>
      </c>
      <c r="L452" s="38">
        <v>1</v>
      </c>
      <c r="M452" s="38">
        <v>2022</v>
      </c>
    </row>
    <row r="453" spans="1:13" x14ac:dyDescent="0.25">
      <c r="A453" s="38" t="s">
        <v>690</v>
      </c>
      <c r="B453" s="38">
        <v>10149</v>
      </c>
      <c r="C453" s="38" t="s">
        <v>322</v>
      </c>
      <c r="D453" s="38" t="s">
        <v>1129</v>
      </c>
      <c r="E453" s="38" t="s">
        <v>1186</v>
      </c>
      <c r="G453" s="38" t="s">
        <v>1187</v>
      </c>
      <c r="H453" s="38" t="s">
        <v>996</v>
      </c>
      <c r="J453" s="38" t="s">
        <v>1115</v>
      </c>
      <c r="K453" s="38" t="s">
        <v>1115</v>
      </c>
      <c r="L453" s="38">
        <v>1</v>
      </c>
      <c r="M453" s="38">
        <v>2022</v>
      </c>
    </row>
    <row r="454" spans="1:13" x14ac:dyDescent="0.25">
      <c r="A454" s="38" t="s">
        <v>691</v>
      </c>
      <c r="B454" s="38">
        <v>10377</v>
      </c>
      <c r="C454" s="38" t="s">
        <v>323</v>
      </c>
      <c r="D454" s="38" t="s">
        <v>1129</v>
      </c>
      <c r="E454" s="38" t="s">
        <v>1186</v>
      </c>
      <c r="G454" s="38" t="s">
        <v>1287</v>
      </c>
      <c r="H454" s="38" t="s">
        <v>996</v>
      </c>
      <c r="J454" s="38" t="s">
        <v>1115</v>
      </c>
      <c r="K454" s="38" t="s">
        <v>1115</v>
      </c>
      <c r="L454" s="38">
        <v>1</v>
      </c>
      <c r="M454" s="38">
        <v>2022</v>
      </c>
    </row>
    <row r="455" spans="1:13" x14ac:dyDescent="0.25">
      <c r="A455" s="38" t="s">
        <v>693</v>
      </c>
      <c r="B455" s="38">
        <v>10371</v>
      </c>
      <c r="C455" s="38" t="s">
        <v>325</v>
      </c>
      <c r="D455" s="38" t="s">
        <v>1129</v>
      </c>
      <c r="E455" s="38" t="s">
        <v>1186</v>
      </c>
      <c r="G455" s="38" t="s">
        <v>1306</v>
      </c>
      <c r="H455" s="38" t="s">
        <v>996</v>
      </c>
      <c r="J455" s="38" t="s">
        <v>1115</v>
      </c>
      <c r="K455" s="38" t="s">
        <v>1115</v>
      </c>
      <c r="L455" s="38">
        <v>1</v>
      </c>
      <c r="M455" s="38">
        <v>2022</v>
      </c>
    </row>
    <row r="456" spans="1:13" x14ac:dyDescent="0.25">
      <c r="A456" s="38" t="s">
        <v>692</v>
      </c>
      <c r="B456" s="38">
        <v>10370</v>
      </c>
      <c r="C456" s="38" t="s">
        <v>324</v>
      </c>
      <c r="D456" s="38" t="s">
        <v>1129</v>
      </c>
      <c r="E456" s="38" t="s">
        <v>1186</v>
      </c>
      <c r="G456" s="38" t="s">
        <v>1281</v>
      </c>
      <c r="H456" s="38" t="s">
        <v>996</v>
      </c>
      <c r="J456" s="38" t="s">
        <v>1115</v>
      </c>
      <c r="K456" s="38" t="s">
        <v>1115</v>
      </c>
      <c r="L456" s="38">
        <v>1</v>
      </c>
      <c r="M456" s="38">
        <v>2022</v>
      </c>
    </row>
    <row r="457" spans="1:13" x14ac:dyDescent="0.25">
      <c r="A457" s="38" t="s">
        <v>695</v>
      </c>
      <c r="B457" s="38">
        <v>10372</v>
      </c>
      <c r="C457" s="38" t="s">
        <v>327</v>
      </c>
      <c r="D457" s="38" t="s">
        <v>1129</v>
      </c>
      <c r="E457" s="38" t="s">
        <v>1186</v>
      </c>
      <c r="G457" s="38" t="s">
        <v>1282</v>
      </c>
      <c r="H457" s="38" t="s">
        <v>996</v>
      </c>
      <c r="J457" s="38" t="s">
        <v>1115</v>
      </c>
      <c r="K457" s="38" t="s">
        <v>1115</v>
      </c>
      <c r="L457" s="38">
        <v>1</v>
      </c>
      <c r="M457" s="38">
        <v>2022</v>
      </c>
    </row>
    <row r="458" spans="1:13" x14ac:dyDescent="0.25">
      <c r="A458" s="38" t="s">
        <v>694</v>
      </c>
      <c r="B458" s="38">
        <v>10376</v>
      </c>
      <c r="C458" s="38" t="s">
        <v>326</v>
      </c>
      <c r="D458" s="38" t="s">
        <v>1129</v>
      </c>
      <c r="E458" s="38" t="s">
        <v>1186</v>
      </c>
      <c r="G458" s="38" t="s">
        <v>1286</v>
      </c>
      <c r="H458" s="38" t="s">
        <v>996</v>
      </c>
      <c r="J458" s="38" t="s">
        <v>1115</v>
      </c>
      <c r="K458" s="38" t="s">
        <v>1115</v>
      </c>
      <c r="L458" s="38">
        <v>1</v>
      </c>
      <c r="M458" s="38">
        <v>2022</v>
      </c>
    </row>
    <row r="459" spans="1:13" x14ac:dyDescent="0.25">
      <c r="A459" s="38" t="s">
        <v>696</v>
      </c>
      <c r="B459" s="38">
        <v>10373</v>
      </c>
      <c r="C459" s="38" t="s">
        <v>328</v>
      </c>
      <c r="D459" s="38" t="s">
        <v>1129</v>
      </c>
      <c r="E459" s="38" t="s">
        <v>1186</v>
      </c>
      <c r="G459" s="38" t="s">
        <v>1283</v>
      </c>
      <c r="H459" s="38" t="s">
        <v>996</v>
      </c>
      <c r="J459" s="38" t="s">
        <v>1115</v>
      </c>
      <c r="K459" s="38" t="s">
        <v>1115</v>
      </c>
      <c r="L459" s="38">
        <v>1</v>
      </c>
      <c r="M459" s="38">
        <v>2022</v>
      </c>
    </row>
    <row r="460" spans="1:13" x14ac:dyDescent="0.25">
      <c r="A460" s="38" t="s">
        <v>697</v>
      </c>
      <c r="B460" s="38">
        <v>10374</v>
      </c>
      <c r="C460" s="38" t="s">
        <v>329</v>
      </c>
      <c r="D460" s="38" t="s">
        <v>1129</v>
      </c>
      <c r="E460" s="38" t="s">
        <v>1186</v>
      </c>
      <c r="G460" s="38" t="s">
        <v>1284</v>
      </c>
      <c r="H460" s="38" t="s">
        <v>996</v>
      </c>
      <c r="J460" s="38" t="s">
        <v>1115</v>
      </c>
      <c r="K460" s="38" t="s">
        <v>1115</v>
      </c>
      <c r="L460" s="38">
        <v>1</v>
      </c>
      <c r="M460" s="38">
        <v>2022</v>
      </c>
    </row>
    <row r="461" spans="1:13" x14ac:dyDescent="0.25">
      <c r="A461" s="38" t="s">
        <v>698</v>
      </c>
      <c r="B461" s="38">
        <v>10375</v>
      </c>
      <c r="C461" s="38" t="s">
        <v>330</v>
      </c>
      <c r="D461" s="38" t="s">
        <v>1129</v>
      </c>
      <c r="E461" s="38" t="s">
        <v>1186</v>
      </c>
      <c r="G461" s="38" t="s">
        <v>1285</v>
      </c>
      <c r="H461" s="38" t="s">
        <v>996</v>
      </c>
      <c r="J461" s="38" t="s">
        <v>1115</v>
      </c>
      <c r="K461" s="38" t="s">
        <v>1115</v>
      </c>
      <c r="L461" s="38">
        <v>1</v>
      </c>
      <c r="M461" s="38">
        <v>2022</v>
      </c>
    </row>
    <row r="462" spans="1:13" x14ac:dyDescent="0.25">
      <c r="A462" s="38" t="s">
        <v>619</v>
      </c>
      <c r="B462" s="38">
        <v>10218</v>
      </c>
      <c r="C462" s="38" t="s">
        <v>247</v>
      </c>
      <c r="D462" s="38" t="s">
        <v>1218</v>
      </c>
      <c r="E462" s="38" t="s">
        <v>1228</v>
      </c>
      <c r="H462" s="38" t="s">
        <v>992</v>
      </c>
      <c r="J462" s="38" t="s">
        <v>1114</v>
      </c>
      <c r="K462" s="38" t="s">
        <v>1115</v>
      </c>
      <c r="L462" s="38">
        <v>0</v>
      </c>
      <c r="M462" s="38">
        <v>2022</v>
      </c>
    </row>
    <row r="463" spans="1:13" x14ac:dyDescent="0.25">
      <c r="A463" s="38" t="s">
        <v>674</v>
      </c>
      <c r="B463" s="38">
        <v>10261</v>
      </c>
      <c r="C463" s="38" t="s">
        <v>311</v>
      </c>
      <c r="D463" s="38" t="s">
        <v>1129</v>
      </c>
      <c r="E463" s="38" t="s">
        <v>1261</v>
      </c>
      <c r="F463" s="38">
        <v>33000</v>
      </c>
      <c r="H463" s="38" t="s">
        <v>993</v>
      </c>
      <c r="J463" s="38" t="s">
        <v>1124</v>
      </c>
      <c r="K463" s="38" t="s">
        <v>1115</v>
      </c>
      <c r="L463" s="38">
        <v>1</v>
      </c>
      <c r="M463" s="38">
        <v>2022</v>
      </c>
    </row>
    <row r="464" spans="1:13" x14ac:dyDescent="0.25">
      <c r="A464" s="38" t="s">
        <v>578</v>
      </c>
      <c r="B464" s="38">
        <v>10054</v>
      </c>
      <c r="C464" s="38" t="s">
        <v>209</v>
      </c>
      <c r="D464" s="38" t="s">
        <v>1132</v>
      </c>
      <c r="E464" s="38" t="s">
        <v>1144</v>
      </c>
      <c r="F464" s="38">
        <v>12000</v>
      </c>
      <c r="H464" s="38" t="s">
        <v>992</v>
      </c>
      <c r="J464" s="38" t="s">
        <v>1114</v>
      </c>
      <c r="K464" s="38" t="s">
        <v>1115</v>
      </c>
      <c r="L464" s="38">
        <v>1</v>
      </c>
      <c r="M464" s="38">
        <v>2022</v>
      </c>
    </row>
    <row r="465" spans="1:13" x14ac:dyDescent="0.25">
      <c r="A465" s="38" t="s">
        <v>553</v>
      </c>
      <c r="B465" s="38">
        <v>10030</v>
      </c>
      <c r="C465" s="38" t="s">
        <v>184</v>
      </c>
      <c r="D465" s="38" t="s">
        <v>1132</v>
      </c>
      <c r="E465" s="38" t="s">
        <v>1134</v>
      </c>
      <c r="F465" s="38">
        <v>360000</v>
      </c>
      <c r="H465" s="38" t="s">
        <v>992</v>
      </c>
      <c r="I465" s="38" t="s">
        <v>1135</v>
      </c>
      <c r="J465" s="38" t="s">
        <v>1114</v>
      </c>
      <c r="K465" s="38" t="s">
        <v>1115</v>
      </c>
      <c r="L465" s="38">
        <v>1</v>
      </c>
      <c r="M465" s="38">
        <v>2022</v>
      </c>
    </row>
    <row r="466" spans="1:13" x14ac:dyDescent="0.25">
      <c r="A466" s="38" t="s">
        <v>581</v>
      </c>
      <c r="B466" s="38">
        <v>10061</v>
      </c>
      <c r="C466" s="38" t="s">
        <v>212</v>
      </c>
      <c r="D466" s="38" t="s">
        <v>1132</v>
      </c>
      <c r="E466" s="38" t="s">
        <v>1146</v>
      </c>
      <c r="H466" s="38" t="s">
        <v>992</v>
      </c>
      <c r="J466" s="38" t="s">
        <v>1114</v>
      </c>
      <c r="K466" s="38" t="s">
        <v>1115</v>
      </c>
      <c r="L466" s="38">
        <v>0</v>
      </c>
      <c r="M466" s="38">
        <v>2022</v>
      </c>
    </row>
    <row r="467" spans="1:13" x14ac:dyDescent="0.25">
      <c r="A467" s="38" t="s">
        <v>679</v>
      </c>
      <c r="B467" s="38">
        <v>10258</v>
      </c>
      <c r="C467" s="38" t="s">
        <v>316</v>
      </c>
      <c r="D467" s="38" t="s">
        <v>1129</v>
      </c>
      <c r="E467" s="38" t="s">
        <v>1258</v>
      </c>
      <c r="F467" s="38">
        <v>34500</v>
      </c>
      <c r="H467" s="38" t="s">
        <v>996</v>
      </c>
      <c r="I467" s="38" t="s">
        <v>1260</v>
      </c>
      <c r="J467" s="38" t="s">
        <v>1115</v>
      </c>
      <c r="K467" s="38" t="s">
        <v>1115</v>
      </c>
      <c r="L467" s="38">
        <v>1</v>
      </c>
      <c r="M467" s="38">
        <v>2022</v>
      </c>
    </row>
    <row r="468" spans="1:13" x14ac:dyDescent="0.25">
      <c r="A468" s="38" t="s">
        <v>675</v>
      </c>
      <c r="B468" s="38">
        <v>10262</v>
      </c>
      <c r="C468" s="38" t="s">
        <v>312</v>
      </c>
      <c r="D468" s="38" t="s">
        <v>1129</v>
      </c>
      <c r="E468" s="38" t="s">
        <v>1261</v>
      </c>
      <c r="F468" s="38">
        <v>287500</v>
      </c>
      <c r="H468" s="38" t="s">
        <v>993</v>
      </c>
      <c r="J468" s="38" t="s">
        <v>1124</v>
      </c>
      <c r="K468" s="38" t="s">
        <v>1115</v>
      </c>
      <c r="L468" s="38">
        <v>1</v>
      </c>
      <c r="M468" s="38">
        <v>2022</v>
      </c>
    </row>
    <row r="469" spans="1:13" x14ac:dyDescent="0.25">
      <c r="A469" s="38" t="s">
        <v>419</v>
      </c>
      <c r="B469" s="38">
        <v>10007</v>
      </c>
      <c r="C469" s="38" t="s">
        <v>49</v>
      </c>
      <c r="D469" s="38" t="s">
        <v>1116</v>
      </c>
      <c r="E469" s="38" t="s">
        <v>1117</v>
      </c>
      <c r="H469" s="38" t="s">
        <v>996</v>
      </c>
      <c r="J469" s="38" t="s">
        <v>1115</v>
      </c>
      <c r="K469" s="38" t="s">
        <v>1115</v>
      </c>
      <c r="L469" s="38">
        <v>0</v>
      </c>
      <c r="M469" s="38">
        <v>2022</v>
      </c>
    </row>
    <row r="470" spans="1:13" x14ac:dyDescent="0.25">
      <c r="A470" s="38" t="s">
        <v>653</v>
      </c>
      <c r="B470" s="38">
        <v>10473</v>
      </c>
      <c r="C470" s="38" t="s">
        <v>290</v>
      </c>
      <c r="D470" s="38" t="s">
        <v>1129</v>
      </c>
      <c r="E470" s="38" t="s">
        <v>1294</v>
      </c>
      <c r="F470" s="38">
        <v>330</v>
      </c>
      <c r="H470" s="38" t="s">
        <v>996</v>
      </c>
      <c r="J470" s="38" t="s">
        <v>1115</v>
      </c>
      <c r="K470" s="38" t="s">
        <v>1115</v>
      </c>
      <c r="L470" s="38">
        <v>1</v>
      </c>
      <c r="M470" s="38">
        <v>2022</v>
      </c>
    </row>
    <row r="471" spans="1:13" x14ac:dyDescent="0.25">
      <c r="A471" s="38" t="s">
        <v>704</v>
      </c>
      <c r="B471" s="38">
        <v>10129</v>
      </c>
      <c r="C471" s="38" t="s">
        <v>335</v>
      </c>
      <c r="D471" s="38" t="s">
        <v>1129</v>
      </c>
      <c r="E471" s="38" t="s">
        <v>704</v>
      </c>
      <c r="H471" s="38" t="s">
        <v>995</v>
      </c>
      <c r="J471" s="38" t="s">
        <v>1115</v>
      </c>
      <c r="K471" s="38" t="s">
        <v>1115</v>
      </c>
      <c r="L471" s="38">
        <v>0</v>
      </c>
      <c r="M471" s="38">
        <v>2022</v>
      </c>
    </row>
    <row r="472" spans="1:13" x14ac:dyDescent="0.25">
      <c r="A472" s="38" t="s">
        <v>548</v>
      </c>
      <c r="B472" s="38">
        <v>10068</v>
      </c>
      <c r="C472" s="38" t="s">
        <v>179</v>
      </c>
      <c r="D472" s="38" t="s">
        <v>1132</v>
      </c>
      <c r="E472" s="38" t="s">
        <v>1150</v>
      </c>
      <c r="F472" s="38">
        <v>48000</v>
      </c>
      <c r="H472" s="38" t="s">
        <v>992</v>
      </c>
      <c r="I472" s="38" t="s">
        <v>1151</v>
      </c>
      <c r="J472" s="38" t="s">
        <v>1114</v>
      </c>
      <c r="K472" s="38" t="s">
        <v>1115</v>
      </c>
      <c r="L472" s="38">
        <v>1</v>
      </c>
      <c r="M472" s="38">
        <v>2022</v>
      </c>
    </row>
    <row r="473" spans="1:13" x14ac:dyDescent="0.25">
      <c r="A473" s="38" t="s">
        <v>549</v>
      </c>
      <c r="B473" s="38">
        <v>10069</v>
      </c>
      <c r="C473" s="38" t="s">
        <v>180</v>
      </c>
      <c r="D473" s="38" t="s">
        <v>1132</v>
      </c>
      <c r="E473" s="38" t="s">
        <v>1150</v>
      </c>
      <c r="F473" s="38">
        <v>840000</v>
      </c>
      <c r="H473" s="38" t="s">
        <v>992</v>
      </c>
      <c r="I473" s="38" t="s">
        <v>1152</v>
      </c>
      <c r="J473" s="38" t="s">
        <v>1114</v>
      </c>
      <c r="K473" s="38" t="s">
        <v>1115</v>
      </c>
      <c r="L473" s="38">
        <v>1</v>
      </c>
      <c r="M473" s="38">
        <v>2022</v>
      </c>
    </row>
    <row r="474" spans="1:13" x14ac:dyDescent="0.25">
      <c r="A474" s="38" t="s">
        <v>550</v>
      </c>
      <c r="B474" s="38">
        <v>10355</v>
      </c>
      <c r="C474" s="38" t="s">
        <v>181</v>
      </c>
      <c r="D474" s="38" t="s">
        <v>1132</v>
      </c>
      <c r="E474" s="38" t="s">
        <v>1150</v>
      </c>
      <c r="F474" s="38">
        <v>1800000</v>
      </c>
      <c r="H474" s="38" t="s">
        <v>992</v>
      </c>
      <c r="I474" s="38" t="s">
        <v>1152</v>
      </c>
      <c r="J474" s="38" t="s">
        <v>1114</v>
      </c>
      <c r="K474" s="38" t="s">
        <v>1115</v>
      </c>
      <c r="L474" s="38">
        <v>1</v>
      </c>
      <c r="M474" s="38">
        <v>2022</v>
      </c>
    </row>
    <row r="475" spans="1:13" x14ac:dyDescent="0.25">
      <c r="A475" s="38" t="s">
        <v>540</v>
      </c>
      <c r="B475" s="38">
        <v>10029</v>
      </c>
      <c r="C475" s="38" t="s">
        <v>171</v>
      </c>
      <c r="D475" s="38" t="s">
        <v>1132</v>
      </c>
      <c r="E475" s="38" t="s">
        <v>1133</v>
      </c>
      <c r="F475" s="38">
        <v>36000</v>
      </c>
      <c r="H475" s="38" t="s">
        <v>992</v>
      </c>
      <c r="J475" s="38" t="s">
        <v>1114</v>
      </c>
      <c r="K475" s="38" t="s">
        <v>1115</v>
      </c>
      <c r="L475" s="38">
        <v>1</v>
      </c>
      <c r="M475" s="38">
        <v>2022</v>
      </c>
    </row>
    <row r="476" spans="1:13" x14ac:dyDescent="0.25">
      <c r="A476" s="38" t="s">
        <v>620</v>
      </c>
      <c r="B476" s="38">
        <v>10205</v>
      </c>
      <c r="C476" s="38" t="s">
        <v>248</v>
      </c>
      <c r="D476" s="38" t="s">
        <v>1218</v>
      </c>
      <c r="E476" s="38" t="s">
        <v>1220</v>
      </c>
      <c r="H476" s="38" t="s">
        <v>992</v>
      </c>
      <c r="J476" s="38" t="s">
        <v>1114</v>
      </c>
      <c r="K476" s="38" t="s">
        <v>1115</v>
      </c>
      <c r="L476" s="38">
        <v>0</v>
      </c>
      <c r="M476" s="38">
        <v>2022</v>
      </c>
    </row>
    <row r="477" spans="1:13" x14ac:dyDescent="0.25">
      <c r="A477" s="38" t="s">
        <v>551</v>
      </c>
      <c r="B477" s="38">
        <v>10070</v>
      </c>
      <c r="C477" s="38" t="s">
        <v>182</v>
      </c>
      <c r="D477" s="38" t="s">
        <v>1132</v>
      </c>
      <c r="E477" s="38" t="s">
        <v>1150</v>
      </c>
      <c r="F477" s="38">
        <v>24000</v>
      </c>
      <c r="H477" s="38" t="s">
        <v>992</v>
      </c>
      <c r="I477" s="38" t="s">
        <v>1151</v>
      </c>
      <c r="J477" s="38" t="s">
        <v>1114</v>
      </c>
      <c r="K477" s="38" t="s">
        <v>1115</v>
      </c>
      <c r="L477" s="38">
        <v>1</v>
      </c>
      <c r="M477" s="38">
        <v>2022</v>
      </c>
    </row>
    <row r="478" spans="1:13" x14ac:dyDescent="0.25">
      <c r="A478" s="38" t="s">
        <v>630</v>
      </c>
      <c r="B478" s="38">
        <v>10220</v>
      </c>
      <c r="C478" s="38" t="s">
        <v>264</v>
      </c>
      <c r="D478" s="38" t="s">
        <v>1218</v>
      </c>
      <c r="E478" s="38" t="s">
        <v>1229</v>
      </c>
      <c r="H478" s="38" t="s">
        <v>992</v>
      </c>
      <c r="J478" s="38" t="s">
        <v>1114</v>
      </c>
      <c r="K478" s="38" t="s">
        <v>1115</v>
      </c>
      <c r="L478" s="38">
        <v>0</v>
      </c>
      <c r="M478" s="38">
        <v>2022</v>
      </c>
    </row>
    <row r="479" spans="1:13" x14ac:dyDescent="0.25">
      <c r="A479" s="38" t="s">
        <v>552</v>
      </c>
      <c r="B479" s="38">
        <v>10066</v>
      </c>
      <c r="C479" s="38" t="s">
        <v>183</v>
      </c>
      <c r="D479" s="38" t="s">
        <v>1132</v>
      </c>
      <c r="E479" s="38" t="s">
        <v>1150</v>
      </c>
      <c r="H479" s="38" t="s">
        <v>992</v>
      </c>
      <c r="J479" s="38" t="s">
        <v>1114</v>
      </c>
      <c r="K479" s="38" t="s">
        <v>1115</v>
      </c>
      <c r="L479" s="38">
        <v>0</v>
      </c>
      <c r="M479" s="38">
        <v>2022</v>
      </c>
    </row>
    <row r="480" spans="1:13" x14ac:dyDescent="0.25">
      <c r="A480" s="38" t="s">
        <v>587</v>
      </c>
      <c r="B480" s="38">
        <v>10269</v>
      </c>
      <c r="C480" s="38" t="s">
        <v>217</v>
      </c>
      <c r="D480" s="38" t="s">
        <v>1132</v>
      </c>
      <c r="E480" s="38" t="s">
        <v>1136</v>
      </c>
      <c r="F480" s="38">
        <v>1800</v>
      </c>
      <c r="H480" s="38" t="s">
        <v>999</v>
      </c>
      <c r="J480" s="38" t="s">
        <v>1124</v>
      </c>
      <c r="K480" s="38" t="s">
        <v>1115</v>
      </c>
      <c r="L480" s="38">
        <v>1</v>
      </c>
      <c r="M480" s="38">
        <v>2022</v>
      </c>
    </row>
    <row r="481" spans="1:13" x14ac:dyDescent="0.25">
      <c r="A481" s="38" t="s">
        <v>666</v>
      </c>
      <c r="B481" s="38">
        <v>10142</v>
      </c>
      <c r="C481" s="38" t="s">
        <v>303</v>
      </c>
      <c r="D481" s="38" t="s">
        <v>1129</v>
      </c>
      <c r="E481" s="38" t="s">
        <v>1183</v>
      </c>
      <c r="H481" s="38" t="s">
        <v>995</v>
      </c>
      <c r="J481" s="38" t="s">
        <v>1115</v>
      </c>
      <c r="K481" s="38" t="s">
        <v>1115</v>
      </c>
      <c r="L481" s="38">
        <v>0</v>
      </c>
      <c r="M481" s="38">
        <v>2022</v>
      </c>
    </row>
    <row r="482" spans="1:13" x14ac:dyDescent="0.25">
      <c r="A482" s="38" t="s">
        <v>496</v>
      </c>
      <c r="B482" s="38">
        <v>10324</v>
      </c>
      <c r="C482" s="38" t="s">
        <v>79</v>
      </c>
      <c r="D482" s="38" t="s">
        <v>1159</v>
      </c>
      <c r="E482" s="38" t="s">
        <v>1161</v>
      </c>
      <c r="F482" s="38">
        <v>500</v>
      </c>
      <c r="H482" s="38" t="s">
        <v>998</v>
      </c>
      <c r="J482" s="38" t="s">
        <v>1115</v>
      </c>
      <c r="K482" s="38" t="s">
        <v>1115</v>
      </c>
      <c r="L482" s="38">
        <v>1</v>
      </c>
      <c r="M482" s="38">
        <v>2022</v>
      </c>
    </row>
    <row r="483" spans="1:13" x14ac:dyDescent="0.25">
      <c r="A483" s="38" t="s">
        <v>497</v>
      </c>
      <c r="B483" s="38">
        <v>10103</v>
      </c>
      <c r="C483" s="38" t="s">
        <v>129</v>
      </c>
      <c r="D483" s="38" t="s">
        <v>1159</v>
      </c>
      <c r="E483" s="38" t="s">
        <v>1168</v>
      </c>
      <c r="F483" s="38">
        <v>3.5</v>
      </c>
      <c r="H483" s="38" t="s">
        <v>992</v>
      </c>
      <c r="J483" s="38" t="s">
        <v>1115</v>
      </c>
      <c r="K483" s="38" t="s">
        <v>1115</v>
      </c>
      <c r="L483" s="38">
        <v>1</v>
      </c>
      <c r="M483" s="38">
        <v>2022</v>
      </c>
    </row>
    <row r="484" spans="1:13" x14ac:dyDescent="0.25">
      <c r="A484" s="38" t="s">
        <v>568</v>
      </c>
      <c r="B484" s="38">
        <v>10048</v>
      </c>
      <c r="C484" s="38" t="s">
        <v>199</v>
      </c>
      <c r="D484" s="38" t="s">
        <v>1132</v>
      </c>
      <c r="E484" s="38" t="s">
        <v>1141</v>
      </c>
      <c r="H484" s="38" t="s">
        <v>992</v>
      </c>
      <c r="I484" s="38" t="s">
        <v>1143</v>
      </c>
      <c r="J484" s="38" t="s">
        <v>1124</v>
      </c>
      <c r="K484" s="38" t="s">
        <v>1115</v>
      </c>
      <c r="L484" s="38">
        <v>0</v>
      </c>
      <c r="M484" s="38">
        <v>2022</v>
      </c>
    </row>
    <row r="485" spans="1:13" x14ac:dyDescent="0.25">
      <c r="A485" s="38" t="s">
        <v>607</v>
      </c>
      <c r="B485" s="38">
        <v>10302</v>
      </c>
      <c r="C485" s="38" t="s">
        <v>235</v>
      </c>
      <c r="D485" s="38" t="s">
        <v>1147</v>
      </c>
      <c r="E485" s="38" t="s">
        <v>1270</v>
      </c>
      <c r="H485" s="38" t="s">
        <v>995</v>
      </c>
      <c r="J485" s="38" t="s">
        <v>1115</v>
      </c>
      <c r="K485" s="38" t="s">
        <v>1115</v>
      </c>
      <c r="L485" s="38">
        <v>0</v>
      </c>
      <c r="M485" s="38">
        <v>2022</v>
      </c>
    </row>
    <row r="486" spans="1:13" x14ac:dyDescent="0.25">
      <c r="A486" s="38" t="s">
        <v>608</v>
      </c>
      <c r="B486" s="38">
        <v>10359</v>
      </c>
      <c r="C486" s="38" t="s">
        <v>236</v>
      </c>
      <c r="D486" s="38" t="s">
        <v>1147</v>
      </c>
      <c r="E486" s="38" t="s">
        <v>1270</v>
      </c>
      <c r="H486" s="38" t="s">
        <v>995</v>
      </c>
      <c r="J486" s="38" t="s">
        <v>1115</v>
      </c>
      <c r="K486" s="38" t="s">
        <v>1115</v>
      </c>
      <c r="L486" s="38">
        <v>0</v>
      </c>
      <c r="M486" s="38">
        <v>2022</v>
      </c>
    </row>
    <row r="487" spans="1:13" x14ac:dyDescent="0.25">
      <c r="A487" s="38" t="s">
        <v>899</v>
      </c>
      <c r="B487" s="38">
        <v>10196</v>
      </c>
      <c r="C487" s="38" t="s">
        <v>898</v>
      </c>
      <c r="D487" s="38" t="s">
        <v>1188</v>
      </c>
      <c r="E487" s="38" t="s">
        <v>1214</v>
      </c>
      <c r="F487" s="38">
        <v>28</v>
      </c>
      <c r="H487" s="38" t="s">
        <v>996</v>
      </c>
      <c r="J487" s="38" t="s">
        <v>1115</v>
      </c>
      <c r="K487" s="38" t="s">
        <v>1115</v>
      </c>
      <c r="L487" s="38">
        <v>1</v>
      </c>
      <c r="M487" s="38">
        <v>2022</v>
      </c>
    </row>
    <row r="488" spans="1:13" x14ac:dyDescent="0.25">
      <c r="A488" s="38" t="s">
        <v>901</v>
      </c>
      <c r="B488" s="38">
        <v>10197</v>
      </c>
      <c r="C488" s="38" t="s">
        <v>900</v>
      </c>
      <c r="D488" s="38" t="s">
        <v>1188</v>
      </c>
      <c r="E488" s="38" t="s">
        <v>1214</v>
      </c>
      <c r="F488" s="38">
        <v>68</v>
      </c>
      <c r="H488" s="38" t="s">
        <v>996</v>
      </c>
      <c r="J488" s="38" t="s">
        <v>1115</v>
      </c>
      <c r="K488" s="38" t="s">
        <v>1115</v>
      </c>
      <c r="L488" s="38">
        <v>1</v>
      </c>
      <c r="M488" s="38">
        <v>2022</v>
      </c>
    </row>
    <row r="489" spans="1:13" x14ac:dyDescent="0.25">
      <c r="A489" s="38" t="s">
        <v>903</v>
      </c>
      <c r="B489" s="38">
        <v>10450</v>
      </c>
      <c r="C489" s="38" t="s">
        <v>902</v>
      </c>
      <c r="D489" s="38" t="s">
        <v>1188</v>
      </c>
      <c r="E489" s="38" t="s">
        <v>1214</v>
      </c>
      <c r="F489" s="38">
        <v>94</v>
      </c>
      <c r="H489" s="38" t="s">
        <v>996</v>
      </c>
      <c r="J489" s="38" t="s">
        <v>1115</v>
      </c>
      <c r="K489" s="38" t="s">
        <v>1115</v>
      </c>
      <c r="L489" s="38">
        <v>1</v>
      </c>
      <c r="M489" s="38">
        <v>2022</v>
      </c>
    </row>
    <row r="490" spans="1:13" x14ac:dyDescent="0.25">
      <c r="A490" s="38" t="s">
        <v>398</v>
      </c>
      <c r="B490" s="38">
        <v>10002</v>
      </c>
      <c r="C490" s="38" t="s">
        <v>29</v>
      </c>
      <c r="D490" s="38" t="s">
        <v>1113</v>
      </c>
      <c r="E490" s="38" t="s">
        <v>1113</v>
      </c>
      <c r="F490" s="38">
        <v>40</v>
      </c>
      <c r="H490" s="38" t="s">
        <v>993</v>
      </c>
      <c r="J490" s="38" t="s">
        <v>1114</v>
      </c>
      <c r="K490" s="38" t="s">
        <v>1115</v>
      </c>
      <c r="L490" s="38">
        <v>1</v>
      </c>
      <c r="M490" s="38">
        <v>2022</v>
      </c>
    </row>
    <row r="491" spans="1:13" x14ac:dyDescent="0.25">
      <c r="A491" s="38" t="s">
        <v>569</v>
      </c>
      <c r="B491" s="38">
        <v>10038</v>
      </c>
      <c r="C491" s="38" t="s">
        <v>200</v>
      </c>
      <c r="D491" s="38" t="s">
        <v>1132</v>
      </c>
      <c r="E491" s="38" t="s">
        <v>1141</v>
      </c>
      <c r="F491" s="38">
        <v>14000</v>
      </c>
      <c r="H491" s="38" t="s">
        <v>992</v>
      </c>
      <c r="I491" s="38" t="s">
        <v>1142</v>
      </c>
      <c r="J491" s="38" t="s">
        <v>1114</v>
      </c>
      <c r="K491" s="38" t="s">
        <v>1115</v>
      </c>
      <c r="L491" s="38">
        <v>1</v>
      </c>
      <c r="M491" s="38">
        <v>2022</v>
      </c>
    </row>
    <row r="492" spans="1:13" x14ac:dyDescent="0.25">
      <c r="A492" s="38" t="s">
        <v>570</v>
      </c>
      <c r="B492" s="38">
        <v>10051</v>
      </c>
      <c r="C492" s="38" t="s">
        <v>201</v>
      </c>
      <c r="D492" s="38" t="s">
        <v>1132</v>
      </c>
      <c r="E492" s="38" t="s">
        <v>1141</v>
      </c>
      <c r="F492" s="38">
        <v>4800</v>
      </c>
      <c r="H492" s="38" t="s">
        <v>993</v>
      </c>
      <c r="J492" s="38" t="s">
        <v>1114</v>
      </c>
      <c r="K492" s="38" t="s">
        <v>1115</v>
      </c>
      <c r="L492" s="38">
        <v>1</v>
      </c>
      <c r="M492" s="38">
        <v>2022</v>
      </c>
    </row>
    <row r="493" spans="1:13" x14ac:dyDescent="0.25">
      <c r="A493" s="38" t="s">
        <v>609</v>
      </c>
      <c r="B493" s="38">
        <v>10303</v>
      </c>
      <c r="C493" s="38" t="s">
        <v>237</v>
      </c>
      <c r="D493" s="38" t="s">
        <v>1147</v>
      </c>
      <c r="E493" s="38" t="s">
        <v>1270</v>
      </c>
      <c r="H493" s="38" t="s">
        <v>995</v>
      </c>
      <c r="J493" s="38" t="s">
        <v>1115</v>
      </c>
      <c r="K493" s="38" t="s">
        <v>1115</v>
      </c>
      <c r="L493" s="38">
        <v>0</v>
      </c>
      <c r="M493" s="38">
        <v>2022</v>
      </c>
    </row>
    <row r="494" spans="1:13" x14ac:dyDescent="0.25">
      <c r="A494" s="38" t="s">
        <v>571</v>
      </c>
      <c r="B494" s="38">
        <v>10041</v>
      </c>
      <c r="C494" s="38" t="s">
        <v>202</v>
      </c>
      <c r="D494" s="38" t="s">
        <v>1132</v>
      </c>
      <c r="E494" s="38" t="s">
        <v>1141</v>
      </c>
      <c r="H494" s="38" t="s">
        <v>992</v>
      </c>
      <c r="J494" s="38" t="s">
        <v>1114</v>
      </c>
      <c r="K494" s="38" t="s">
        <v>1115</v>
      </c>
      <c r="L494" s="38">
        <v>0</v>
      </c>
      <c r="M494" s="38">
        <v>2022</v>
      </c>
    </row>
    <row r="495" spans="1:13" x14ac:dyDescent="0.25">
      <c r="A495" s="38" t="s">
        <v>1084</v>
      </c>
      <c r="B495" s="38">
        <v>10530</v>
      </c>
      <c r="C495" s="38" t="s">
        <v>1083</v>
      </c>
      <c r="D495" s="38" t="s">
        <v>1188</v>
      </c>
      <c r="E495" s="38" t="s">
        <v>1210</v>
      </c>
      <c r="H495" s="38" t="s">
        <v>992</v>
      </c>
      <c r="J495" s="38" t="s">
        <v>1114</v>
      </c>
      <c r="K495" s="38" t="s">
        <v>1115</v>
      </c>
      <c r="L495" s="38">
        <v>0</v>
      </c>
      <c r="M495" s="38">
        <v>2022</v>
      </c>
    </row>
    <row r="496" spans="1:13" x14ac:dyDescent="0.25">
      <c r="A496" s="38" t="s">
        <v>470</v>
      </c>
      <c r="B496" s="38">
        <v>10121</v>
      </c>
      <c r="C496" s="38" t="s">
        <v>100</v>
      </c>
      <c r="D496" s="38" t="s">
        <v>1159</v>
      </c>
      <c r="E496" s="38" t="s">
        <v>1178</v>
      </c>
      <c r="H496" s="38" t="s">
        <v>995</v>
      </c>
      <c r="J496" s="38" t="s">
        <v>1115</v>
      </c>
      <c r="K496" s="38" t="s">
        <v>1115</v>
      </c>
      <c r="L496" s="38">
        <v>0</v>
      </c>
      <c r="M496" s="38">
        <v>2022</v>
      </c>
    </row>
    <row r="497" spans="1:13" x14ac:dyDescent="0.25">
      <c r="A497" s="38" t="s">
        <v>471</v>
      </c>
      <c r="B497" s="38">
        <v>10122</v>
      </c>
      <c r="C497" s="38" t="s">
        <v>101</v>
      </c>
      <c r="D497" s="38" t="s">
        <v>1159</v>
      </c>
      <c r="E497" s="38" t="s">
        <v>1178</v>
      </c>
      <c r="H497" s="38" t="s">
        <v>995</v>
      </c>
      <c r="J497" s="38" t="s">
        <v>1115</v>
      </c>
      <c r="K497" s="38" t="s">
        <v>1115</v>
      </c>
      <c r="L497" s="38">
        <v>0</v>
      </c>
      <c r="M497" s="38">
        <v>2022</v>
      </c>
    </row>
    <row r="498" spans="1:13" x14ac:dyDescent="0.25">
      <c r="A498" s="38" t="s">
        <v>862</v>
      </c>
      <c r="B498" s="38">
        <v>10182</v>
      </c>
      <c r="C498" s="38" t="s">
        <v>861</v>
      </c>
      <c r="D498" s="38" t="s">
        <v>1188</v>
      </c>
      <c r="E498" s="38" t="s">
        <v>1210</v>
      </c>
      <c r="H498" s="38" t="s">
        <v>996</v>
      </c>
      <c r="J498" s="38" t="s">
        <v>1114</v>
      </c>
      <c r="K498" s="38" t="s">
        <v>1115</v>
      </c>
      <c r="L498" s="38">
        <v>0</v>
      </c>
      <c r="M498" s="38">
        <v>2022</v>
      </c>
    </row>
    <row r="499" spans="1:13" x14ac:dyDescent="0.25">
      <c r="A499" s="38" t="s">
        <v>1039</v>
      </c>
      <c r="B499" s="38">
        <v>10503</v>
      </c>
      <c r="C499" s="38" t="s">
        <v>1038</v>
      </c>
      <c r="D499" s="38" t="s">
        <v>1116</v>
      </c>
      <c r="E499" s="38" t="s">
        <v>1117</v>
      </c>
      <c r="F499" s="38">
        <v>5</v>
      </c>
      <c r="H499" s="38" t="s">
        <v>992</v>
      </c>
      <c r="I499" s="38" t="s">
        <v>1295</v>
      </c>
      <c r="J499" s="38" t="s">
        <v>1115</v>
      </c>
      <c r="K499" s="38" t="s">
        <v>1115</v>
      </c>
      <c r="L499" s="38">
        <v>1</v>
      </c>
      <c r="M499" s="38">
        <v>2022</v>
      </c>
    </row>
    <row r="500" spans="1:13" x14ac:dyDescent="0.25">
      <c r="A500" s="38" t="s">
        <v>1041</v>
      </c>
      <c r="B500" s="38">
        <v>10504</v>
      </c>
      <c r="C500" s="38" t="s">
        <v>1040</v>
      </c>
      <c r="D500" s="38" t="s">
        <v>1116</v>
      </c>
      <c r="E500" s="38" t="s">
        <v>1117</v>
      </c>
      <c r="F500" s="38">
        <v>12</v>
      </c>
      <c r="H500" s="38" t="s">
        <v>992</v>
      </c>
      <c r="I500" s="38" t="s">
        <v>1295</v>
      </c>
      <c r="J500" s="38" t="s">
        <v>1115</v>
      </c>
      <c r="K500" s="38" t="s">
        <v>1115</v>
      </c>
      <c r="L500" s="38">
        <v>1</v>
      </c>
      <c r="M500" s="38">
        <v>2022</v>
      </c>
    </row>
    <row r="501" spans="1:13" x14ac:dyDescent="0.25">
      <c r="A501" s="38" t="s">
        <v>907</v>
      </c>
      <c r="B501" s="38">
        <v>10462</v>
      </c>
      <c r="C501" s="38" t="s">
        <v>906</v>
      </c>
      <c r="D501" s="38" t="s">
        <v>1188</v>
      </c>
      <c r="E501" s="38" t="s">
        <v>1216</v>
      </c>
      <c r="F501" s="38">
        <v>21000</v>
      </c>
      <c r="H501" s="38" t="s">
        <v>995</v>
      </c>
      <c r="I501" s="38" t="s">
        <v>1291</v>
      </c>
      <c r="J501" s="38" t="s">
        <v>1115</v>
      </c>
      <c r="K501" s="38" t="s">
        <v>1115</v>
      </c>
      <c r="L501" s="38">
        <v>1</v>
      </c>
      <c r="M501" s="38">
        <v>2022</v>
      </c>
    </row>
    <row r="502" spans="1:13" x14ac:dyDescent="0.25">
      <c r="A502" s="38" t="s">
        <v>909</v>
      </c>
      <c r="B502" s="38">
        <v>10198</v>
      </c>
      <c r="C502" s="38" t="s">
        <v>908</v>
      </c>
      <c r="D502" s="38" t="s">
        <v>1188</v>
      </c>
      <c r="E502" s="38" t="s">
        <v>1216</v>
      </c>
      <c r="F502" s="38">
        <v>40000</v>
      </c>
      <c r="H502" s="38" t="s">
        <v>995</v>
      </c>
      <c r="J502" s="38" t="s">
        <v>1115</v>
      </c>
      <c r="K502" s="38" t="s">
        <v>1115</v>
      </c>
      <c r="L502" s="38">
        <v>1</v>
      </c>
      <c r="M502" s="38">
        <v>2022</v>
      </c>
    </row>
    <row r="503" spans="1:13" x14ac:dyDescent="0.25">
      <c r="A503" s="38" t="s">
        <v>911</v>
      </c>
      <c r="B503" s="38">
        <v>10199</v>
      </c>
      <c r="C503" s="38" t="s">
        <v>910</v>
      </c>
      <c r="D503" s="38" t="s">
        <v>1188</v>
      </c>
      <c r="E503" s="38" t="s">
        <v>1216</v>
      </c>
      <c r="F503" s="38">
        <v>78000</v>
      </c>
      <c r="H503" s="38" t="s">
        <v>995</v>
      </c>
      <c r="J503" s="38" t="s">
        <v>1115</v>
      </c>
      <c r="K503" s="38" t="s">
        <v>1115</v>
      </c>
      <c r="L503" s="38">
        <v>1</v>
      </c>
      <c r="M503" s="38">
        <v>2022</v>
      </c>
    </row>
    <row r="504" spans="1:13" x14ac:dyDescent="0.25">
      <c r="A504" s="38" t="s">
        <v>913</v>
      </c>
      <c r="B504" s="38">
        <v>10200</v>
      </c>
      <c r="C504" s="38" t="s">
        <v>912</v>
      </c>
      <c r="D504" s="38" t="s">
        <v>1188</v>
      </c>
      <c r="E504" s="38" t="s">
        <v>1216</v>
      </c>
      <c r="F504" s="38">
        <v>29000</v>
      </c>
      <c r="H504" s="38" t="s">
        <v>995</v>
      </c>
      <c r="I504" s="38" t="s">
        <v>1217</v>
      </c>
      <c r="J504" s="38" t="s">
        <v>1115</v>
      </c>
      <c r="K504" s="38" t="s">
        <v>1115</v>
      </c>
      <c r="L504" s="38">
        <v>1</v>
      </c>
      <c r="M504" s="38">
        <v>2022</v>
      </c>
    </row>
    <row r="505" spans="1:13" x14ac:dyDescent="0.25">
      <c r="A505" s="38" t="s">
        <v>915</v>
      </c>
      <c r="B505" s="38">
        <v>10464</v>
      </c>
      <c r="C505" s="38" t="s">
        <v>914</v>
      </c>
      <c r="D505" s="38" t="s">
        <v>1188</v>
      </c>
      <c r="E505" s="38" t="s">
        <v>1209</v>
      </c>
      <c r="F505" s="38">
        <v>3400</v>
      </c>
      <c r="H505" s="38" t="s">
        <v>992</v>
      </c>
      <c r="J505" s="38" t="s">
        <v>1114</v>
      </c>
      <c r="K505" s="38" t="s">
        <v>1115</v>
      </c>
      <c r="L505" s="38">
        <v>1</v>
      </c>
      <c r="M505" s="38">
        <v>2022</v>
      </c>
    </row>
    <row r="506" spans="1:13" x14ac:dyDescent="0.25">
      <c r="A506" s="38" t="s">
        <v>917</v>
      </c>
      <c r="B506" s="38">
        <v>10465</v>
      </c>
      <c r="C506" s="38" t="s">
        <v>916</v>
      </c>
      <c r="D506" s="38" t="s">
        <v>1188</v>
      </c>
      <c r="E506" s="38" t="s">
        <v>1209</v>
      </c>
      <c r="F506" s="38">
        <v>4900</v>
      </c>
      <c r="H506" s="38" t="s">
        <v>992</v>
      </c>
      <c r="J506" s="38" t="s">
        <v>1114</v>
      </c>
      <c r="K506" s="38" t="s">
        <v>1115</v>
      </c>
      <c r="L506" s="38">
        <v>1</v>
      </c>
      <c r="M506" s="38">
        <v>2022</v>
      </c>
    </row>
    <row r="507" spans="1:13" x14ac:dyDescent="0.25">
      <c r="A507" s="38" t="s">
        <v>919</v>
      </c>
      <c r="B507" s="38">
        <v>10466</v>
      </c>
      <c r="C507" s="38" t="s">
        <v>918</v>
      </c>
      <c r="D507" s="38" t="s">
        <v>1188</v>
      </c>
      <c r="E507" s="38" t="s">
        <v>1209</v>
      </c>
      <c r="F507" s="38">
        <v>5800</v>
      </c>
      <c r="H507" s="38" t="s">
        <v>992</v>
      </c>
      <c r="J507" s="38" t="s">
        <v>1114</v>
      </c>
      <c r="K507" s="38" t="s">
        <v>1115</v>
      </c>
      <c r="L507" s="38">
        <v>1</v>
      </c>
      <c r="M507" s="38">
        <v>2022</v>
      </c>
    </row>
    <row r="508" spans="1:13" x14ac:dyDescent="0.25">
      <c r="A508" s="38" t="s">
        <v>921</v>
      </c>
      <c r="B508" s="38">
        <v>10467</v>
      </c>
      <c r="C508" s="38" t="s">
        <v>920</v>
      </c>
      <c r="D508" s="38" t="s">
        <v>1188</v>
      </c>
      <c r="E508" s="38" t="s">
        <v>1209</v>
      </c>
      <c r="F508" s="38">
        <v>7700</v>
      </c>
      <c r="H508" s="38" t="s">
        <v>992</v>
      </c>
      <c r="J508" s="38" t="s">
        <v>1114</v>
      </c>
      <c r="K508" s="38" t="s">
        <v>1115</v>
      </c>
      <c r="L508" s="38">
        <v>1</v>
      </c>
      <c r="M508" s="38">
        <v>2022</v>
      </c>
    </row>
    <row r="509" spans="1:13" x14ac:dyDescent="0.25">
      <c r="A509" s="38" t="s">
        <v>923</v>
      </c>
      <c r="B509" s="38">
        <v>10468</v>
      </c>
      <c r="C509" s="38" t="s">
        <v>922</v>
      </c>
      <c r="D509" s="38" t="s">
        <v>1188</v>
      </c>
      <c r="E509" s="38" t="s">
        <v>1209</v>
      </c>
      <c r="F509" s="38">
        <v>8900</v>
      </c>
      <c r="H509" s="38" t="s">
        <v>992</v>
      </c>
      <c r="J509" s="38" t="s">
        <v>1114</v>
      </c>
      <c r="K509" s="38" t="s">
        <v>1115</v>
      </c>
      <c r="L509" s="38">
        <v>1</v>
      </c>
      <c r="M509" s="38">
        <v>2022</v>
      </c>
    </row>
    <row r="510" spans="1:13" x14ac:dyDescent="0.25">
      <c r="A510" s="38" t="s">
        <v>925</v>
      </c>
      <c r="B510" s="38">
        <v>10469</v>
      </c>
      <c r="C510" s="38" t="s">
        <v>924</v>
      </c>
      <c r="D510" s="38" t="s">
        <v>1188</v>
      </c>
      <c r="E510" s="38" t="s">
        <v>1209</v>
      </c>
      <c r="F510" s="38">
        <v>2100</v>
      </c>
      <c r="H510" s="38" t="s">
        <v>992</v>
      </c>
      <c r="J510" s="38" t="s">
        <v>1114</v>
      </c>
      <c r="K510" s="38" t="s">
        <v>1115</v>
      </c>
      <c r="L510" s="38">
        <v>1</v>
      </c>
      <c r="M510" s="38">
        <v>2022</v>
      </c>
    </row>
    <row r="511" spans="1:13" x14ac:dyDescent="0.25">
      <c r="A511" s="38" t="s">
        <v>927</v>
      </c>
      <c r="B511" s="38">
        <v>10463</v>
      </c>
      <c r="C511" s="38" t="s">
        <v>926</v>
      </c>
      <c r="D511" s="38" t="s">
        <v>1188</v>
      </c>
      <c r="E511" s="38" t="s">
        <v>1209</v>
      </c>
      <c r="F511" s="38">
        <v>1300</v>
      </c>
      <c r="H511" s="38" t="s">
        <v>992</v>
      </c>
      <c r="J511" s="38" t="s">
        <v>1114</v>
      </c>
      <c r="K511" s="38" t="s">
        <v>1115</v>
      </c>
      <c r="L511" s="38">
        <v>1</v>
      </c>
      <c r="M511" s="38">
        <v>2022</v>
      </c>
    </row>
    <row r="512" spans="1:13" x14ac:dyDescent="0.25">
      <c r="A512" s="38" t="s">
        <v>929</v>
      </c>
      <c r="B512" s="38">
        <v>10176</v>
      </c>
      <c r="C512" s="38" t="s">
        <v>928</v>
      </c>
      <c r="D512" s="38" t="s">
        <v>1188</v>
      </c>
      <c r="E512" s="38" t="s">
        <v>1209</v>
      </c>
      <c r="F512" s="38">
        <v>10000</v>
      </c>
      <c r="H512" s="38" t="s">
        <v>992</v>
      </c>
      <c r="J512" s="38" t="s">
        <v>1114</v>
      </c>
      <c r="K512" s="38" t="s">
        <v>1115</v>
      </c>
      <c r="L512" s="38">
        <v>1</v>
      </c>
      <c r="M512" s="38">
        <v>2022</v>
      </c>
    </row>
    <row r="513" spans="1:13" x14ac:dyDescent="0.25">
      <c r="A513" s="38" t="s">
        <v>659</v>
      </c>
      <c r="B513" s="38">
        <v>10135</v>
      </c>
      <c r="C513" s="38" t="s">
        <v>296</v>
      </c>
      <c r="D513" s="38" t="s">
        <v>1129</v>
      </c>
      <c r="E513" s="38" t="s">
        <v>1182</v>
      </c>
      <c r="H513" s="38" t="s">
        <v>995</v>
      </c>
      <c r="J513" s="38" t="s">
        <v>1115</v>
      </c>
      <c r="K513" s="38" t="s">
        <v>1115</v>
      </c>
      <c r="L513" s="38">
        <v>0</v>
      </c>
      <c r="M513" s="38">
        <v>2022</v>
      </c>
    </row>
    <row r="514" spans="1:13" x14ac:dyDescent="0.25">
      <c r="A514" s="38" t="s">
        <v>598</v>
      </c>
      <c r="B514" s="38">
        <v>10294</v>
      </c>
      <c r="C514" s="38" t="s">
        <v>226</v>
      </c>
      <c r="D514" s="38" t="s">
        <v>1147</v>
      </c>
      <c r="E514" s="38" t="s">
        <v>1179</v>
      </c>
      <c r="H514" s="38" t="s">
        <v>995</v>
      </c>
      <c r="J514" s="38" t="s">
        <v>1115</v>
      </c>
      <c r="K514" s="38" t="s">
        <v>1115</v>
      </c>
      <c r="L514" s="38">
        <v>0</v>
      </c>
      <c r="M514" s="38">
        <v>2022</v>
      </c>
    </row>
    <row r="515" spans="1:13" x14ac:dyDescent="0.25">
      <c r="A515" s="38" t="s">
        <v>572</v>
      </c>
      <c r="B515" s="38">
        <v>10052</v>
      </c>
      <c r="C515" s="38" t="s">
        <v>203</v>
      </c>
      <c r="D515" s="38" t="s">
        <v>1132</v>
      </c>
      <c r="E515" s="38" t="s">
        <v>1141</v>
      </c>
      <c r="H515" s="38" t="s">
        <v>999</v>
      </c>
      <c r="J515" s="38" t="s">
        <v>1124</v>
      </c>
      <c r="K515" s="38" t="s">
        <v>1115</v>
      </c>
      <c r="L515" s="38">
        <v>0</v>
      </c>
      <c r="M515" s="38">
        <v>2022</v>
      </c>
    </row>
    <row r="516" spans="1:13" x14ac:dyDescent="0.25">
      <c r="A516" s="38" t="s">
        <v>391</v>
      </c>
      <c r="B516" s="38">
        <v>10235</v>
      </c>
      <c r="C516" s="38" t="s">
        <v>22</v>
      </c>
      <c r="D516" s="38" t="s">
        <v>1241</v>
      </c>
      <c r="E516" s="38" t="s">
        <v>1242</v>
      </c>
      <c r="H516" s="38" t="s">
        <v>992</v>
      </c>
      <c r="J516" s="38" t="s">
        <v>1115</v>
      </c>
      <c r="K516" s="38" t="s">
        <v>1115</v>
      </c>
      <c r="L516" s="38">
        <v>0</v>
      </c>
      <c r="M516" s="38">
        <v>2022</v>
      </c>
    </row>
    <row r="517" spans="1:13" x14ac:dyDescent="0.25">
      <c r="A517" s="38" t="s">
        <v>381</v>
      </c>
      <c r="B517" s="38">
        <v>10241</v>
      </c>
      <c r="C517" s="38" t="s">
        <v>12</v>
      </c>
      <c r="D517" s="38" t="s">
        <v>1241</v>
      </c>
      <c r="E517" s="38" t="s">
        <v>1248</v>
      </c>
      <c r="H517" s="38" t="s">
        <v>992</v>
      </c>
      <c r="J517" s="38" t="s">
        <v>1114</v>
      </c>
      <c r="K517" s="38" t="s">
        <v>1115</v>
      </c>
      <c r="L517" s="38">
        <v>0</v>
      </c>
      <c r="M517" s="38">
        <v>2022</v>
      </c>
    </row>
    <row r="518" spans="1:13" x14ac:dyDescent="0.25">
      <c r="A518" s="38" t="s">
        <v>382</v>
      </c>
      <c r="B518" s="38">
        <v>10242</v>
      </c>
      <c r="C518" s="38" t="s">
        <v>13</v>
      </c>
      <c r="D518" s="38" t="s">
        <v>1241</v>
      </c>
      <c r="E518" s="38" t="s">
        <v>1249</v>
      </c>
      <c r="H518" s="38" t="s">
        <v>992</v>
      </c>
      <c r="J518" s="38" t="s">
        <v>1115</v>
      </c>
      <c r="K518" s="38" t="s">
        <v>1115</v>
      </c>
      <c r="L518" s="38">
        <v>0</v>
      </c>
      <c r="M518" s="38">
        <v>2022</v>
      </c>
    </row>
    <row r="519" spans="1:13" x14ac:dyDescent="0.25">
      <c r="A519" s="38" t="s">
        <v>1060</v>
      </c>
      <c r="B519" s="38">
        <v>10517</v>
      </c>
      <c r="C519" s="38" t="s">
        <v>1059</v>
      </c>
      <c r="D519" s="38" t="s">
        <v>1241</v>
      </c>
      <c r="E519" s="38" t="s">
        <v>1299</v>
      </c>
      <c r="H519" s="38" t="s">
        <v>995</v>
      </c>
      <c r="J519" s="38" t="s">
        <v>1115</v>
      </c>
      <c r="K519" s="38" t="s">
        <v>1115</v>
      </c>
      <c r="L519" s="38">
        <v>0</v>
      </c>
      <c r="M519" s="38">
        <v>2022</v>
      </c>
    </row>
    <row r="520" spans="1:13" x14ac:dyDescent="0.25">
      <c r="A520" s="38" t="s">
        <v>1062</v>
      </c>
      <c r="B520" s="38">
        <v>10518</v>
      </c>
      <c r="C520" s="38" t="s">
        <v>1061</v>
      </c>
      <c r="D520" s="38" t="s">
        <v>1241</v>
      </c>
      <c r="E520" s="38" t="s">
        <v>1299</v>
      </c>
      <c r="H520" s="38" t="s">
        <v>999</v>
      </c>
      <c r="J520" s="38" t="s">
        <v>1124</v>
      </c>
      <c r="K520" s="38" t="s">
        <v>1115</v>
      </c>
      <c r="L520" s="38">
        <v>0</v>
      </c>
      <c r="M520" s="38">
        <v>2022</v>
      </c>
    </row>
    <row r="521" spans="1:13" x14ac:dyDescent="0.25">
      <c r="A521" s="38" t="s">
        <v>383</v>
      </c>
      <c r="B521" s="38">
        <v>10236</v>
      </c>
      <c r="C521" s="38" t="s">
        <v>14</v>
      </c>
      <c r="D521" s="38" t="s">
        <v>1241</v>
      </c>
      <c r="E521" s="38" t="s">
        <v>1243</v>
      </c>
      <c r="H521" s="38" t="s">
        <v>992</v>
      </c>
      <c r="J521" s="38" t="s">
        <v>1115</v>
      </c>
      <c r="K521" s="38" t="s">
        <v>1115</v>
      </c>
      <c r="L521" s="38">
        <v>0</v>
      </c>
      <c r="M521" s="38">
        <v>2022</v>
      </c>
    </row>
    <row r="522" spans="1:13" x14ac:dyDescent="0.25">
      <c r="A522" s="38" t="s">
        <v>384</v>
      </c>
      <c r="B522" s="38">
        <v>10243</v>
      </c>
      <c r="C522" s="38" t="s">
        <v>15</v>
      </c>
      <c r="D522" s="38" t="s">
        <v>1241</v>
      </c>
      <c r="E522" s="38" t="s">
        <v>1250</v>
      </c>
      <c r="F522" s="38">
        <v>770</v>
      </c>
      <c r="H522" s="38" t="s">
        <v>995</v>
      </c>
      <c r="J522" s="38" t="s">
        <v>1115</v>
      </c>
      <c r="K522" s="38" t="s">
        <v>1115</v>
      </c>
      <c r="L522" s="38">
        <v>1</v>
      </c>
      <c r="M522" s="38">
        <v>2022</v>
      </c>
    </row>
    <row r="523" spans="1:13" x14ac:dyDescent="0.25">
      <c r="A523" s="38" t="s">
        <v>385</v>
      </c>
      <c r="B523" s="38">
        <v>10244</v>
      </c>
      <c r="C523" s="38" t="s">
        <v>16</v>
      </c>
      <c r="D523" s="38" t="s">
        <v>1241</v>
      </c>
      <c r="E523" s="38" t="s">
        <v>1251</v>
      </c>
      <c r="H523" s="38" t="s">
        <v>992</v>
      </c>
      <c r="J523" s="38" t="s">
        <v>1115</v>
      </c>
      <c r="K523" s="38" t="s">
        <v>1115</v>
      </c>
      <c r="L523" s="38">
        <v>0</v>
      </c>
      <c r="M523" s="38">
        <v>2022</v>
      </c>
    </row>
    <row r="524" spans="1:13" x14ac:dyDescent="0.25">
      <c r="A524" s="38" t="s">
        <v>386</v>
      </c>
      <c r="B524" s="38">
        <v>10237</v>
      </c>
      <c r="C524" s="38" t="s">
        <v>17</v>
      </c>
      <c r="D524" s="38" t="s">
        <v>1241</v>
      </c>
      <c r="E524" s="38" t="s">
        <v>1244</v>
      </c>
      <c r="F524" s="38">
        <v>550</v>
      </c>
      <c r="H524" s="38" t="s">
        <v>995</v>
      </c>
      <c r="J524" s="38" t="s">
        <v>1115</v>
      </c>
      <c r="K524" s="38" t="s">
        <v>1115</v>
      </c>
      <c r="L524" s="38">
        <v>1</v>
      </c>
      <c r="M524" s="38">
        <v>2022</v>
      </c>
    </row>
    <row r="525" spans="1:13" x14ac:dyDescent="0.25">
      <c r="A525" s="38" t="s">
        <v>387</v>
      </c>
      <c r="B525" s="38">
        <v>10240</v>
      </c>
      <c r="C525" s="38" t="s">
        <v>18</v>
      </c>
      <c r="D525" s="38" t="s">
        <v>1241</v>
      </c>
      <c r="E525" s="38" t="s">
        <v>1247</v>
      </c>
      <c r="F525" s="38">
        <v>45</v>
      </c>
      <c r="H525" s="38" t="s">
        <v>995</v>
      </c>
      <c r="J525" s="38" t="s">
        <v>1115</v>
      </c>
      <c r="K525" s="38" t="s">
        <v>1115</v>
      </c>
      <c r="L525" s="38">
        <v>1</v>
      </c>
      <c r="M525" s="38">
        <v>2022</v>
      </c>
    </row>
    <row r="526" spans="1:13" x14ac:dyDescent="0.25">
      <c r="A526" s="38" t="s">
        <v>389</v>
      </c>
      <c r="B526" s="38">
        <v>10245</v>
      </c>
      <c r="C526" s="38" t="s">
        <v>20</v>
      </c>
      <c r="D526" s="38" t="s">
        <v>1241</v>
      </c>
      <c r="E526" s="38" t="s">
        <v>1252</v>
      </c>
      <c r="H526" s="38" t="s">
        <v>992</v>
      </c>
      <c r="J526" s="38" t="s">
        <v>1115</v>
      </c>
      <c r="K526" s="38" t="s">
        <v>1115</v>
      </c>
      <c r="L526" s="38">
        <v>0</v>
      </c>
      <c r="M526" s="38">
        <v>2022</v>
      </c>
    </row>
    <row r="527" spans="1:13" x14ac:dyDescent="0.25">
      <c r="A527" s="38" t="s">
        <v>390</v>
      </c>
      <c r="B527" s="38">
        <v>10238</v>
      </c>
      <c r="C527" s="38" t="s">
        <v>21</v>
      </c>
      <c r="D527" s="38" t="s">
        <v>1241</v>
      </c>
      <c r="E527" s="38" t="s">
        <v>1245</v>
      </c>
      <c r="H527" s="38" t="s">
        <v>995</v>
      </c>
      <c r="J527" s="38" t="s">
        <v>1115</v>
      </c>
      <c r="K527" s="38" t="s">
        <v>1115</v>
      </c>
      <c r="L527" s="38">
        <v>0</v>
      </c>
      <c r="M527" s="38">
        <v>2022</v>
      </c>
    </row>
    <row r="528" spans="1:13" x14ac:dyDescent="0.25">
      <c r="A528" s="38" t="s">
        <v>392</v>
      </c>
      <c r="B528" s="38">
        <v>10239</v>
      </c>
      <c r="C528" s="38" t="s">
        <v>23</v>
      </c>
      <c r="D528" s="38" t="s">
        <v>1241</v>
      </c>
      <c r="E528" s="38" t="s">
        <v>1246</v>
      </c>
      <c r="H528" s="38" t="s">
        <v>992</v>
      </c>
      <c r="J528" s="38" t="s">
        <v>1115</v>
      </c>
      <c r="K528" s="38" t="s">
        <v>1115</v>
      </c>
      <c r="L528" s="38">
        <v>0</v>
      </c>
      <c r="M528" s="38">
        <v>2022</v>
      </c>
    </row>
    <row r="529" spans="1:13" x14ac:dyDescent="0.25">
      <c r="A529" s="38" t="s">
        <v>393</v>
      </c>
      <c r="B529" s="38">
        <v>10248</v>
      </c>
      <c r="C529" s="38" t="s">
        <v>24</v>
      </c>
      <c r="D529" s="38" t="s">
        <v>1241</v>
      </c>
      <c r="E529" s="38" t="s">
        <v>1253</v>
      </c>
      <c r="H529" s="38" t="s">
        <v>992</v>
      </c>
      <c r="J529" s="38" t="s">
        <v>1115</v>
      </c>
      <c r="K529" s="38" t="s">
        <v>1115</v>
      </c>
      <c r="L529" s="38">
        <v>0</v>
      </c>
      <c r="M529" s="38">
        <v>2022</v>
      </c>
    </row>
    <row r="530" spans="1:13" x14ac:dyDescent="0.25">
      <c r="A530" s="38" t="s">
        <v>394</v>
      </c>
      <c r="B530" s="38">
        <v>10249</v>
      </c>
      <c r="C530" s="38" t="s">
        <v>25</v>
      </c>
      <c r="D530" s="38" t="s">
        <v>1241</v>
      </c>
      <c r="E530" s="38" t="s">
        <v>1254</v>
      </c>
      <c r="F530" s="38">
        <v>1.4</v>
      </c>
      <c r="H530" s="38" t="s">
        <v>996</v>
      </c>
      <c r="J530" s="38" t="s">
        <v>1115</v>
      </c>
      <c r="K530" s="38" t="s">
        <v>1115</v>
      </c>
      <c r="L530" s="38">
        <v>1</v>
      </c>
      <c r="M530" s="38">
        <v>2022</v>
      </c>
    </row>
    <row r="531" spans="1:13" x14ac:dyDescent="0.25">
      <c r="A531" s="38" t="s">
        <v>395</v>
      </c>
      <c r="B531" s="38">
        <v>10470</v>
      </c>
      <c r="C531" s="38" t="s">
        <v>26</v>
      </c>
      <c r="D531" s="38" t="s">
        <v>1241</v>
      </c>
      <c r="E531" s="38" t="s">
        <v>1292</v>
      </c>
      <c r="F531" s="38">
        <v>55</v>
      </c>
      <c r="H531" s="38" t="s">
        <v>995</v>
      </c>
      <c r="J531" s="38" t="s">
        <v>1115</v>
      </c>
      <c r="K531" s="38" t="s">
        <v>1115</v>
      </c>
      <c r="L531" s="38">
        <v>1</v>
      </c>
      <c r="M531" s="38">
        <v>2022</v>
      </c>
    </row>
    <row r="532" spans="1:13" x14ac:dyDescent="0.25">
      <c r="A532" s="38" t="s">
        <v>541</v>
      </c>
      <c r="B532" s="38">
        <v>10036</v>
      </c>
      <c r="C532" s="38" t="s">
        <v>172</v>
      </c>
      <c r="D532" s="38" t="s">
        <v>1132</v>
      </c>
      <c r="E532" s="38" t="s">
        <v>1140</v>
      </c>
      <c r="H532" s="38" t="s">
        <v>992</v>
      </c>
      <c r="J532" s="38" t="s">
        <v>1114</v>
      </c>
      <c r="K532" s="38" t="s">
        <v>1115</v>
      </c>
      <c r="L532" s="38">
        <v>0</v>
      </c>
      <c r="M532" s="38">
        <v>2022</v>
      </c>
    </row>
    <row r="533" spans="1:13" x14ac:dyDescent="0.25">
      <c r="A533" s="38" t="s">
        <v>542</v>
      </c>
      <c r="B533" s="38">
        <v>10037</v>
      </c>
      <c r="C533" s="38" t="s">
        <v>173</v>
      </c>
      <c r="D533" s="38" t="s">
        <v>1132</v>
      </c>
      <c r="E533" s="38" t="s">
        <v>1140</v>
      </c>
      <c r="H533" s="38" t="s">
        <v>992</v>
      </c>
      <c r="J533" s="38" t="s">
        <v>1114</v>
      </c>
      <c r="K533" s="38" t="s">
        <v>1115</v>
      </c>
      <c r="L533" s="38">
        <v>0</v>
      </c>
      <c r="M533" s="38">
        <v>2022</v>
      </c>
    </row>
    <row r="534" spans="1:13" x14ac:dyDescent="0.25">
      <c r="A534" s="38" t="s">
        <v>624</v>
      </c>
      <c r="B534" s="38">
        <v>10209</v>
      </c>
      <c r="C534" s="38" t="s">
        <v>258</v>
      </c>
      <c r="D534" s="38" t="s">
        <v>1218</v>
      </c>
      <c r="E534" s="38" t="s">
        <v>1222</v>
      </c>
      <c r="F534" s="38">
        <v>1100</v>
      </c>
      <c r="H534" s="38" t="s">
        <v>996</v>
      </c>
      <c r="J534" s="38" t="s">
        <v>1114</v>
      </c>
      <c r="K534" s="38" t="s">
        <v>1115</v>
      </c>
      <c r="L534" s="38">
        <v>1</v>
      </c>
      <c r="M534" s="38">
        <v>2022</v>
      </c>
    </row>
    <row r="535" spans="1:13" x14ac:dyDescent="0.25">
      <c r="A535" s="38" t="s">
        <v>625</v>
      </c>
      <c r="B535" s="38">
        <v>10208</v>
      </c>
      <c r="C535" s="38" t="s">
        <v>259</v>
      </c>
      <c r="D535" s="38" t="s">
        <v>1218</v>
      </c>
      <c r="E535" s="38" t="s">
        <v>1222</v>
      </c>
      <c r="F535" s="38">
        <v>550</v>
      </c>
      <c r="H535" s="38" t="s">
        <v>993</v>
      </c>
      <c r="J535" s="38" t="s">
        <v>1124</v>
      </c>
      <c r="K535" s="38" t="s">
        <v>1115</v>
      </c>
      <c r="L535" s="38">
        <v>1</v>
      </c>
      <c r="M535" s="38">
        <v>2022</v>
      </c>
    </row>
    <row r="536" spans="1:13" x14ac:dyDescent="0.25">
      <c r="A536" s="38" t="s">
        <v>680</v>
      </c>
      <c r="B536" s="38">
        <v>10259</v>
      </c>
      <c r="C536" s="38" t="s">
        <v>317</v>
      </c>
      <c r="D536" s="38" t="s">
        <v>1129</v>
      </c>
      <c r="E536" s="38" t="s">
        <v>1258</v>
      </c>
      <c r="F536" s="38">
        <v>19800</v>
      </c>
      <c r="H536" s="38" t="s">
        <v>996</v>
      </c>
      <c r="J536" s="38" t="s">
        <v>1115</v>
      </c>
      <c r="K536" s="38" t="s">
        <v>1115</v>
      </c>
      <c r="L536" s="38">
        <v>1</v>
      </c>
      <c r="M536" s="38">
        <v>2022</v>
      </c>
    </row>
    <row r="537" spans="1:13" x14ac:dyDescent="0.25">
      <c r="A537" s="38" t="s">
        <v>681</v>
      </c>
      <c r="B537" s="38">
        <v>10260</v>
      </c>
      <c r="C537" s="38" t="s">
        <v>318</v>
      </c>
      <c r="D537" s="38" t="s">
        <v>1129</v>
      </c>
      <c r="E537" s="38" t="s">
        <v>1258</v>
      </c>
      <c r="F537" s="38">
        <v>16500</v>
      </c>
      <c r="H537" s="38" t="s">
        <v>996</v>
      </c>
      <c r="J537" s="38" t="s">
        <v>1115</v>
      </c>
      <c r="K537" s="38" t="s">
        <v>1115</v>
      </c>
      <c r="L537" s="38">
        <v>1</v>
      </c>
      <c r="M537" s="38">
        <v>2022</v>
      </c>
    </row>
    <row r="538" spans="1:13" x14ac:dyDescent="0.25">
      <c r="A538" s="38" t="s">
        <v>676</v>
      </c>
      <c r="B538" s="38">
        <v>10263</v>
      </c>
      <c r="C538" s="38" t="s">
        <v>313</v>
      </c>
      <c r="D538" s="38" t="s">
        <v>1129</v>
      </c>
      <c r="E538" s="38" t="s">
        <v>1261</v>
      </c>
      <c r="F538" s="38">
        <v>27500</v>
      </c>
      <c r="H538" s="38" t="s">
        <v>993</v>
      </c>
      <c r="J538" s="38" t="s">
        <v>1124</v>
      </c>
      <c r="K538" s="38" t="s">
        <v>1115</v>
      </c>
      <c r="L538" s="38">
        <v>1</v>
      </c>
      <c r="M538" s="38">
        <v>2022</v>
      </c>
    </row>
    <row r="539" spans="1:13" x14ac:dyDescent="0.25">
      <c r="A539" s="38" t="s">
        <v>677</v>
      </c>
      <c r="B539" s="38">
        <v>10264</v>
      </c>
      <c r="C539" s="38" t="s">
        <v>314</v>
      </c>
      <c r="D539" s="38" t="s">
        <v>1129</v>
      </c>
      <c r="E539" s="38" t="s">
        <v>1261</v>
      </c>
      <c r="F539" s="38">
        <v>165000</v>
      </c>
      <c r="H539" s="38" t="s">
        <v>993</v>
      </c>
      <c r="J539" s="38" t="s">
        <v>1124</v>
      </c>
      <c r="K539" s="38" t="s">
        <v>1115</v>
      </c>
      <c r="L539" s="38">
        <v>1</v>
      </c>
      <c r="M539" s="38">
        <v>2022</v>
      </c>
    </row>
  </sheetData>
  <sheetProtection algorithmName="SHA-512" hashValue="vM8nqVqypdlcbQML+fbmtObjb4NiXuIhxZ7rCWVj9WhtjFCZogPO20IpO2RhiaAFystB7fM+EulVS60xOq9JRw==" saltValue="FJDCcLYPsFhU6ZSUzfVy/w==" spinCount="100000" sheet="1" formatCells="0" formatColumns="0" formatRows="0" insertColumns="0" insertRows="0" insertHyperlinks="0" deleteColumns="0" deleteRows="0" sort="0" autoFilter="0" pivotTables="0"/>
  <autoFilter ref="A1:M539">
    <sortState ref="A2:M538">
      <sortCondition ref="A1:A538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rozpočet</vt:lpstr>
      <vt:lpstr>pracovni</vt:lpstr>
      <vt:lpstr>pracovni2</vt:lpstr>
      <vt:lpstr>B.1_Péče_o_přírodní_a_přírodě_blízké_biotopy</vt:lpstr>
      <vt:lpstr>B.2_Péče_o_krajinné_prvky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Warausová</dc:creator>
  <cp:lastModifiedBy>Eva Warausová</cp:lastModifiedBy>
  <cp:lastPrinted>2022-04-07T10:06:29Z</cp:lastPrinted>
  <dcterms:created xsi:type="dcterms:W3CDTF">2022-02-14T07:22:16Z</dcterms:created>
  <dcterms:modified xsi:type="dcterms:W3CDTF">2022-04-29T11:13:59Z</dcterms:modified>
</cp:coreProperties>
</file>